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qfqw\Desktop\なんでなんだナーシング\ADL必要度プルダウン\"/>
    </mc:Choice>
  </mc:AlternateContent>
  <xr:revisionPtr revIDLastSave="0" documentId="13_ncr:1_{71DD827B-9CB3-4024-B55D-0206335E1EDE}" xr6:coauthVersionLast="47" xr6:coauthVersionMax="47" xr10:uidLastSave="{00000000-0000-0000-0000-000000000000}"/>
  <workbookProtection workbookAlgorithmName="SHA-512" workbookHashValue="gwK9rsA22CxazHgTV6MkzyYuQtb5czlq7uNs6AkT+q46mjyMHpPumBLQg/2FWJKBh1HOljuxCSYmJy2lWPIhqw==" workbookSaltValue="odHR84cofeK56kdVus9Epg==" workbookSpinCount="100000" lockStructure="1"/>
  <bookViews>
    <workbookView xWindow="-110" yWindow="-110" windowWidth="19420" windowHeight="10300" xr2:uid="{FED13623-7727-4928-B7E1-981DFC89CB7B}"/>
  </bookViews>
  <sheets>
    <sheet name="入力用" sheetId="4" r:id="rId1"/>
    <sheet name="点数一覧表" sheetId="2" r:id="rId2"/>
    <sheet name="手書き用" sheetId="1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" i="4" l="1"/>
  <c r="Q26" i="4"/>
  <c r="Q24" i="4"/>
  <c r="Q22" i="4"/>
  <c r="Q20" i="4"/>
  <c r="Q18" i="4"/>
  <c r="Q13" i="4"/>
  <c r="Q11" i="4"/>
  <c r="Q9" i="4"/>
  <c r="P23" i="4"/>
  <c r="P21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O23" i="4"/>
  <c r="N23" i="4"/>
  <c r="M23" i="4"/>
  <c r="L23" i="4"/>
  <c r="K23" i="4"/>
  <c r="J23" i="4"/>
  <c r="I23" i="4"/>
  <c r="H23" i="4"/>
  <c r="G23" i="4"/>
  <c r="F23" i="4"/>
  <c r="E23" i="4"/>
  <c r="D23" i="4"/>
  <c r="O21" i="4"/>
  <c r="N21" i="4"/>
  <c r="M21" i="4"/>
  <c r="L21" i="4"/>
  <c r="K21" i="4"/>
  <c r="J21" i="4"/>
  <c r="I21" i="4"/>
  <c r="H21" i="4"/>
  <c r="G21" i="4"/>
  <c r="F21" i="4"/>
  <c r="E21" i="4"/>
  <c r="D21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P8" i="4"/>
  <c r="O8" i="4"/>
  <c r="N8" i="4"/>
  <c r="M8" i="4"/>
  <c r="L8" i="4"/>
  <c r="K8" i="4"/>
  <c r="J8" i="4"/>
  <c r="I8" i="4"/>
  <c r="H8" i="4"/>
  <c r="G8" i="4"/>
  <c r="F8" i="4"/>
  <c r="E8" i="4"/>
  <c r="D8" i="4"/>
  <c r="P6" i="4"/>
  <c r="Q6" i="4" s="1"/>
  <c r="Q5" i="4" s="1"/>
  <c r="O6" i="4"/>
  <c r="N6" i="4"/>
  <c r="M6" i="4"/>
  <c r="L6" i="4"/>
  <c r="K6" i="4"/>
  <c r="J6" i="4"/>
  <c r="I6" i="4"/>
  <c r="H6" i="4"/>
  <c r="G6" i="4"/>
  <c r="F6" i="4"/>
  <c r="E6" i="4"/>
  <c r="D6" i="4"/>
  <c r="P4" i="4"/>
  <c r="O4" i="4"/>
  <c r="N4" i="4"/>
  <c r="M4" i="4"/>
  <c r="L4" i="4"/>
  <c r="K4" i="4"/>
  <c r="J4" i="4"/>
  <c r="I4" i="4"/>
  <c r="H4" i="4"/>
  <c r="G4" i="4"/>
  <c r="F4" i="4"/>
  <c r="E4" i="4"/>
  <c r="Q4" i="4" l="1"/>
  <c r="Q3" i="4" s="1"/>
  <c r="Q12" i="4"/>
  <c r="Q14" i="4"/>
  <c r="Q17" i="4"/>
  <c r="Q16" i="4" s="1"/>
  <c r="Q19" i="4"/>
  <c r="Q8" i="4"/>
  <c r="Q7" i="4" s="1"/>
  <c r="Q10" i="4"/>
  <c r="Q23" i="4"/>
  <c r="Q25" i="4"/>
  <c r="Q27" i="4"/>
  <c r="Q21" i="4"/>
</calcChain>
</file>

<file path=xl/sharedStrings.xml><?xml version="1.0" encoding="utf-8"?>
<sst xmlns="http://schemas.openxmlformats.org/spreadsheetml/2006/main" count="199" uniqueCount="67">
  <si>
    <t>チーム</t>
    <phoneticPr fontId="1"/>
  </si>
  <si>
    <t>患者名</t>
    <rPh sb="0" eb="3">
      <t>カンジャメイ</t>
    </rPh>
    <phoneticPr fontId="1"/>
  </si>
  <si>
    <t>疾患</t>
    <rPh sb="0" eb="2">
      <t>シッカン</t>
    </rPh>
    <phoneticPr fontId="1"/>
  </si>
  <si>
    <t>食事</t>
    <rPh sb="0" eb="2">
      <t>ショクジ</t>
    </rPh>
    <phoneticPr fontId="1"/>
  </si>
  <si>
    <t>整容</t>
    <rPh sb="0" eb="2">
      <t>セイヨウ</t>
    </rPh>
    <phoneticPr fontId="1"/>
  </si>
  <si>
    <t>移乗</t>
    <rPh sb="0" eb="2">
      <t>イジョウ</t>
    </rPh>
    <phoneticPr fontId="1"/>
  </si>
  <si>
    <t>移動</t>
    <rPh sb="0" eb="2">
      <t>イドウ</t>
    </rPh>
    <phoneticPr fontId="1"/>
  </si>
  <si>
    <t>トイレ動作</t>
    <rPh sb="3" eb="5">
      <t>ドウサ</t>
    </rPh>
    <phoneticPr fontId="1"/>
  </si>
  <si>
    <t>入浴</t>
    <rPh sb="0" eb="2">
      <t>ニュウヨク</t>
    </rPh>
    <phoneticPr fontId="1"/>
  </si>
  <si>
    <t>更更衣（上）</t>
    <rPh sb="0" eb="1">
      <t>サラ</t>
    </rPh>
    <rPh sb="1" eb="3">
      <t>コウイ</t>
    </rPh>
    <rPh sb="4" eb="5">
      <t>ウエ</t>
    </rPh>
    <phoneticPr fontId="1"/>
  </si>
  <si>
    <t>更衣（下）</t>
    <rPh sb="0" eb="2">
      <t>コウイ</t>
    </rPh>
    <rPh sb="3" eb="4">
      <t>シタ</t>
    </rPh>
    <phoneticPr fontId="1"/>
  </si>
  <si>
    <t>体位変換</t>
    <rPh sb="0" eb="4">
      <t>タイイヘンカン</t>
    </rPh>
    <phoneticPr fontId="1"/>
  </si>
  <si>
    <t>排尿</t>
    <rPh sb="0" eb="2">
      <t>ハイニョウ</t>
    </rPh>
    <phoneticPr fontId="1"/>
  </si>
  <si>
    <t>排便</t>
    <rPh sb="0" eb="2">
      <t>ハイベン</t>
    </rPh>
    <phoneticPr fontId="1"/>
  </si>
  <si>
    <t>内服管理</t>
    <rPh sb="0" eb="2">
      <t>ナイフク</t>
    </rPh>
    <rPh sb="2" eb="4">
      <t>カンリ</t>
    </rPh>
    <phoneticPr fontId="1"/>
  </si>
  <si>
    <t>自立</t>
    <rPh sb="0" eb="2">
      <t>ジリツ</t>
    </rPh>
    <phoneticPr fontId="1"/>
  </si>
  <si>
    <t>食事セット</t>
    <rPh sb="0" eb="2">
      <t>ショクジ</t>
    </rPh>
    <phoneticPr fontId="1"/>
  </si>
  <si>
    <t>食事介助</t>
    <rPh sb="0" eb="2">
      <t>ショクジ</t>
    </rPh>
    <rPh sb="2" eb="4">
      <t>カイジョ</t>
    </rPh>
    <phoneticPr fontId="1"/>
  </si>
  <si>
    <t>食事見守り</t>
    <rPh sb="0" eb="2">
      <t>ショクジ</t>
    </rPh>
    <rPh sb="2" eb="4">
      <t>ミマモ</t>
    </rPh>
    <phoneticPr fontId="1"/>
  </si>
  <si>
    <t>点数</t>
    <rPh sb="0" eb="2">
      <t>テンスウ</t>
    </rPh>
    <phoneticPr fontId="1"/>
  </si>
  <si>
    <t>合計点数</t>
    <rPh sb="0" eb="2">
      <t>ゴウケイ</t>
    </rPh>
    <rPh sb="2" eb="4">
      <t>テンスウ</t>
    </rPh>
    <phoneticPr fontId="1"/>
  </si>
  <si>
    <t>セット介助</t>
    <rPh sb="3" eb="5">
      <t>カイジョ</t>
    </rPh>
    <phoneticPr fontId="1"/>
  </si>
  <si>
    <t>一部介助</t>
    <rPh sb="0" eb="2">
      <t>イチブ</t>
    </rPh>
    <rPh sb="2" eb="4">
      <t>カイジョ</t>
    </rPh>
    <phoneticPr fontId="1"/>
  </si>
  <si>
    <t>全面介助</t>
    <rPh sb="0" eb="2">
      <t>ゼンメン</t>
    </rPh>
    <rPh sb="2" eb="4">
      <t>カイジョ</t>
    </rPh>
    <phoneticPr fontId="1"/>
  </si>
  <si>
    <t>見守り</t>
    <rPh sb="0" eb="2">
      <t>ミマモ</t>
    </rPh>
    <phoneticPr fontId="1"/>
  </si>
  <si>
    <t>1人介助</t>
    <rPh sb="1" eb="2">
      <t>ニン</t>
    </rPh>
    <rPh sb="2" eb="4">
      <t>カイジョ</t>
    </rPh>
    <phoneticPr fontId="1"/>
  </si>
  <si>
    <t>1人軽介助</t>
    <rPh sb="1" eb="2">
      <t>ニン</t>
    </rPh>
    <rPh sb="2" eb="5">
      <t>ケイカイジョ</t>
    </rPh>
    <phoneticPr fontId="1"/>
  </si>
  <si>
    <t>２人前方後方</t>
    <rPh sb="1" eb="2">
      <t>ニン</t>
    </rPh>
    <rPh sb="2" eb="4">
      <t>ゼンポウ</t>
    </rPh>
    <rPh sb="4" eb="6">
      <t>コウホウ</t>
    </rPh>
    <phoneticPr fontId="1"/>
  </si>
  <si>
    <t>２人脇足抱え</t>
    <rPh sb="1" eb="2">
      <t>ニン</t>
    </rPh>
    <rPh sb="2" eb="3">
      <t>ワキ</t>
    </rPh>
    <rPh sb="3" eb="4">
      <t>アシ</t>
    </rPh>
    <rPh sb="4" eb="5">
      <t>カカ</t>
    </rPh>
    <phoneticPr fontId="1"/>
  </si>
  <si>
    <t>３人以上</t>
    <rPh sb="1" eb="2">
      <t>ニン</t>
    </rPh>
    <rPh sb="2" eb="4">
      <t>イジョウ</t>
    </rPh>
    <phoneticPr fontId="1"/>
  </si>
  <si>
    <t>1人前方抱え</t>
    <rPh sb="1" eb="2">
      <t>ニン</t>
    </rPh>
    <rPh sb="2" eb="4">
      <t>ゼンポウ</t>
    </rPh>
    <rPh sb="4" eb="5">
      <t>カカ</t>
    </rPh>
    <phoneticPr fontId="1"/>
  </si>
  <si>
    <t>看護助手介助</t>
    <rPh sb="0" eb="4">
      <t>カンゴジョシュ</t>
    </rPh>
    <rPh sb="4" eb="6">
      <t>カイジョ</t>
    </rPh>
    <phoneticPr fontId="1"/>
  </si>
  <si>
    <t>看護師介助</t>
    <rPh sb="0" eb="3">
      <t>カンゴシ</t>
    </rPh>
    <rPh sb="3" eb="5">
      <t>カイジョ</t>
    </rPh>
    <phoneticPr fontId="1"/>
  </si>
  <si>
    <t>2人介助</t>
    <rPh sb="1" eb="2">
      <t>ニン</t>
    </rPh>
    <rPh sb="2" eb="4">
      <t>カイジョ</t>
    </rPh>
    <phoneticPr fontId="1"/>
  </si>
  <si>
    <t>更衣（上）</t>
    <rPh sb="0" eb="1">
      <t>サラ</t>
    </rPh>
    <rPh sb="3" eb="4">
      <t>ウエ</t>
    </rPh>
    <phoneticPr fontId="1"/>
  </si>
  <si>
    <t>チェア浴</t>
    <rPh sb="3" eb="4">
      <t>ヨク</t>
    </rPh>
    <phoneticPr fontId="1"/>
  </si>
  <si>
    <t>ストレッチャー浴</t>
    <rPh sb="7" eb="8">
      <t>ヨク</t>
    </rPh>
    <phoneticPr fontId="1"/>
  </si>
  <si>
    <t>全介助</t>
    <rPh sb="0" eb="3">
      <t>ゼンカイジョ</t>
    </rPh>
    <phoneticPr fontId="1"/>
  </si>
  <si>
    <t>不定期体交</t>
    <rPh sb="0" eb="3">
      <t>フテイキ</t>
    </rPh>
    <rPh sb="3" eb="5">
      <t>タイコウ</t>
    </rPh>
    <phoneticPr fontId="1"/>
  </si>
  <si>
    <t>定時体交</t>
    <rPh sb="0" eb="2">
      <t>テイジ</t>
    </rPh>
    <rPh sb="2" eb="4">
      <t>タイコウ</t>
    </rPh>
    <rPh sb="3" eb="4">
      <t>テイタイ</t>
    </rPh>
    <phoneticPr fontId="1"/>
  </si>
  <si>
    <t>ベッド操作</t>
    <rPh sb="3" eb="5">
      <t>ソウサ</t>
    </rPh>
    <phoneticPr fontId="1"/>
  </si>
  <si>
    <t>ポジションセット</t>
    <phoneticPr fontId="1"/>
  </si>
  <si>
    <t>リモコンセット</t>
    <phoneticPr fontId="1"/>
  </si>
  <si>
    <t>全介助</t>
    <rPh sb="0" eb="1">
      <t>ゼン</t>
    </rPh>
    <rPh sb="1" eb="3">
      <t>カイジョ</t>
    </rPh>
    <phoneticPr fontId="1"/>
  </si>
  <si>
    <t>オムツ失禁</t>
    <rPh sb="3" eb="5">
      <t>シッキン</t>
    </rPh>
    <phoneticPr fontId="1"/>
  </si>
  <si>
    <t>オムツ定時交換</t>
    <rPh sb="3" eb="5">
      <t>テイジ</t>
    </rPh>
    <rPh sb="5" eb="7">
      <t>コウカン</t>
    </rPh>
    <phoneticPr fontId="1"/>
  </si>
  <si>
    <t>オムツ不定期交換</t>
    <rPh sb="3" eb="6">
      <t>フテイキ</t>
    </rPh>
    <rPh sb="6" eb="8">
      <t>コウカン</t>
    </rPh>
    <phoneticPr fontId="1"/>
  </si>
  <si>
    <t>留置カテーテル</t>
    <rPh sb="0" eb="2">
      <t>リュウチ</t>
    </rPh>
    <phoneticPr fontId="1"/>
  </si>
  <si>
    <t>自己導尿見守り</t>
    <rPh sb="0" eb="4">
      <t>ジコドウニョウ</t>
    </rPh>
    <rPh sb="4" eb="6">
      <t>ミマモ</t>
    </rPh>
    <phoneticPr fontId="1"/>
  </si>
  <si>
    <t>看護師導尿</t>
    <rPh sb="0" eb="3">
      <t>カンゴシ</t>
    </rPh>
    <rPh sb="3" eb="5">
      <t>ドウニョウ</t>
    </rPh>
    <phoneticPr fontId="1"/>
  </si>
  <si>
    <t>尿器セット</t>
    <rPh sb="0" eb="2">
      <t>ニョウキ</t>
    </rPh>
    <phoneticPr fontId="1"/>
  </si>
  <si>
    <t>自己導尿練習</t>
    <rPh sb="0" eb="2">
      <t>ジコ</t>
    </rPh>
    <rPh sb="2" eb="4">
      <t>ドウニョウ</t>
    </rPh>
    <rPh sb="4" eb="6">
      <t>レンシュウ</t>
    </rPh>
    <phoneticPr fontId="1"/>
  </si>
  <si>
    <t>便器</t>
    <rPh sb="0" eb="2">
      <t>ベンキ</t>
    </rPh>
    <phoneticPr fontId="1"/>
  </si>
  <si>
    <t>ポータブル</t>
    <phoneticPr fontId="1"/>
  </si>
  <si>
    <t>定期の摘便</t>
    <rPh sb="0" eb="2">
      <t>テイキ</t>
    </rPh>
    <rPh sb="3" eb="5">
      <t>テキベン</t>
    </rPh>
    <phoneticPr fontId="1"/>
  </si>
  <si>
    <t>定期浣腸+摘便</t>
    <rPh sb="2" eb="4">
      <t>カンチョウ</t>
    </rPh>
    <rPh sb="5" eb="7">
      <t>テキベン</t>
    </rPh>
    <phoneticPr fontId="1"/>
  </si>
  <si>
    <t>トイレ誘導</t>
    <rPh sb="3" eb="5">
      <t>ユウドウ</t>
    </rPh>
    <phoneticPr fontId="1"/>
  </si>
  <si>
    <t>看護師配薬</t>
    <rPh sb="0" eb="3">
      <t>カンゴシ</t>
    </rPh>
    <rPh sb="3" eb="5">
      <t>ハイヤク</t>
    </rPh>
    <phoneticPr fontId="1"/>
  </si>
  <si>
    <t>看護師与薬</t>
    <rPh sb="0" eb="3">
      <t>カンゴシ</t>
    </rPh>
    <rPh sb="3" eb="5">
      <t>ヨヤク</t>
    </rPh>
    <phoneticPr fontId="1"/>
  </si>
  <si>
    <t>＝重度</t>
    <rPh sb="1" eb="3">
      <t>ジュウド</t>
    </rPh>
    <phoneticPr fontId="1"/>
  </si>
  <si>
    <r>
      <t>なんで式看護ケアADL必要度（Nande Nanda Nursing Care Needs）</t>
    </r>
    <r>
      <rPr>
        <b/>
        <sz val="8"/>
        <color theme="1"/>
        <rFont val="メイリオ"/>
        <family val="3"/>
        <charset val="128"/>
      </rPr>
      <t>N4C　for ADL　</t>
    </r>
    <r>
      <rPr>
        <sz val="8"/>
        <color theme="1"/>
        <rFont val="メイリオ"/>
        <family val="3"/>
        <charset val="128"/>
      </rPr>
      <t>軽度＝0～25点　中等度＝26～65点　重度＝66～100点</t>
    </r>
    <rPh sb="58" eb="60">
      <t>ケイド</t>
    </rPh>
    <rPh sb="65" eb="66">
      <t>テン</t>
    </rPh>
    <rPh sb="67" eb="70">
      <t>チュウトウド</t>
    </rPh>
    <rPh sb="76" eb="77">
      <t>テン</t>
    </rPh>
    <rPh sb="78" eb="80">
      <t>ジュウド</t>
    </rPh>
    <rPh sb="87" eb="88">
      <t>テン</t>
    </rPh>
    <phoneticPr fontId="1"/>
  </si>
  <si>
    <t>＝軽度</t>
    <rPh sb="1" eb="3">
      <t>ケイド</t>
    </rPh>
    <phoneticPr fontId="1"/>
  </si>
  <si>
    <t>＝中等度</t>
    <rPh sb="1" eb="4">
      <t>チュウトウド</t>
    </rPh>
    <phoneticPr fontId="1"/>
  </si>
  <si>
    <t xml:space="preserve"> </t>
    <phoneticPr fontId="1"/>
  </si>
  <si>
    <t xml:space="preserve"> </t>
    <phoneticPr fontId="1"/>
  </si>
  <si>
    <t>　</t>
    <phoneticPr fontId="1"/>
  </si>
  <si>
    <t>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</si>
</sst>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6"/>
      <color theme="1"/>
      <name val="メイリオ"/>
      <family val="3"/>
      <charset val="128"/>
    </font>
    <font>
      <sz val="8"/>
      <color rgb="FF333333"/>
      <name val="メイリオ"/>
      <family val="3"/>
      <charset val="128"/>
    </font>
    <font>
      <sz val="5"/>
      <color theme="1"/>
      <name val="メイリオ"/>
      <family val="3"/>
      <charset val="128"/>
    </font>
    <font>
      <sz val="7"/>
      <color theme="1"/>
      <name val="メイリオ"/>
      <family val="3"/>
      <charset val="128"/>
    </font>
    <font>
      <b/>
      <sz val="8"/>
      <color theme="1"/>
      <name val="メイリオ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49" fontId="2" fillId="4" borderId="0" xfId="0" applyNumberFormat="1" applyFont="1" applyFill="1" applyAlignment="1">
      <alignment horizontal="center" vertical="center"/>
    </xf>
    <xf numFmtId="49" fontId="2" fillId="5" borderId="0" xfId="0" applyNumberFormat="1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9" fontId="2" fillId="6" borderId="0" xfId="0" applyNumberFormat="1" applyFont="1" applyFill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</cellXfs>
  <cellStyles count="1">
    <cellStyle name="標準" xfId="0" builtinId="0"/>
  </cellStyles>
  <dxfs count="85">
    <dxf>
      <fill>
        <patternFill>
          <bgColor theme="9" tint="0.79998168889431442"/>
        </patternFill>
      </fill>
    </dxf>
    <dxf>
      <fill>
        <patternFill>
          <bgColor rgb="FFFF9999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9999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9999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9999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9999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9999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9999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9999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9999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9999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9999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rgb="FFFF9999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rgb="FFFF9999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rgb="FFFF9999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rgb="FFFF9999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rgb="FFFF9999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rgb="FFFF9999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rgb="FFFF9999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rgb="FFFF9999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rgb="FFFF9999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rgb="FFFF9999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rgb="FFFF9999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rgb="FFFF9999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rgb="FFFF9999"/>
        </patternFill>
      </fill>
    </dxf>
  </dxfs>
  <tableStyles count="0" defaultTableStyle="TableStyleMedium2" defaultPivotStyle="PivotStyleLight16"/>
  <colors>
    <mruColors>
      <color rgb="FFFF9999"/>
      <color rgb="FFFF5050"/>
      <color rgb="FFCCEC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D32A48-9F25-41CC-89B5-5BF4A10C270F}">
  <dimension ref="A1:Q27"/>
  <sheetViews>
    <sheetView tabSelected="1" zoomScaleNormal="100" workbookViewId="0">
      <selection activeCell="A3" sqref="A3:A4"/>
    </sheetView>
  </sheetViews>
  <sheetFormatPr defaultRowHeight="17.5" x14ac:dyDescent="0.55000000000000004"/>
  <cols>
    <col min="1" max="1" width="4.58203125" style="32" customWidth="1"/>
    <col min="2" max="2" width="8.08203125" style="32" customWidth="1"/>
    <col min="3" max="3" width="7.58203125" style="32" customWidth="1"/>
    <col min="4" max="4" width="7.33203125" style="4" customWidth="1"/>
    <col min="5" max="5" width="7" style="4" customWidth="1"/>
    <col min="6" max="6" width="8.58203125" style="4" customWidth="1"/>
    <col min="7" max="7" width="8.5" style="4" customWidth="1"/>
    <col min="8" max="8" width="7.4140625" style="4" customWidth="1"/>
    <col min="9" max="9" width="11.58203125" style="4" customWidth="1"/>
    <col min="10" max="10" width="7.33203125" style="4" customWidth="1"/>
    <col min="11" max="11" width="7.25" style="4" customWidth="1"/>
    <col min="12" max="12" width="9.08203125" style="12" customWidth="1"/>
    <col min="13" max="13" width="8.08203125" style="4" customWidth="1"/>
    <col min="14" max="14" width="8.4140625" style="4" customWidth="1"/>
    <col min="15" max="16" width="8.08203125" style="4" customWidth="1"/>
    <col min="17" max="17" width="4.33203125" style="4" customWidth="1"/>
    <col min="18" max="16384" width="8.6640625" style="1"/>
  </cols>
  <sheetData>
    <row r="1" spans="1:17" x14ac:dyDescent="0.55000000000000004">
      <c r="A1" s="38" t="s">
        <v>60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7" s="3" customFormat="1" x14ac:dyDescent="0.55000000000000004">
      <c r="A2" s="33" t="s">
        <v>0</v>
      </c>
      <c r="B2" s="31" t="s">
        <v>1</v>
      </c>
      <c r="C2" s="31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34</v>
      </c>
      <c r="K2" s="9" t="s">
        <v>10</v>
      </c>
      <c r="L2" s="11" t="s">
        <v>40</v>
      </c>
      <c r="M2" s="9" t="s">
        <v>11</v>
      </c>
      <c r="N2" s="9" t="s">
        <v>12</v>
      </c>
      <c r="O2" s="9" t="s">
        <v>13</v>
      </c>
      <c r="P2" s="9" t="s">
        <v>14</v>
      </c>
      <c r="Q2" s="10" t="s">
        <v>20</v>
      </c>
    </row>
    <row r="3" spans="1:17" ht="16.5" customHeight="1" x14ac:dyDescent="0.55000000000000004">
      <c r="A3" s="36" t="s">
        <v>65</v>
      </c>
      <c r="B3" s="36" t="s">
        <v>64</v>
      </c>
      <c r="C3" s="36" t="s">
        <v>64</v>
      </c>
      <c r="D3" s="34"/>
      <c r="E3" s="34"/>
      <c r="F3" s="34"/>
      <c r="G3" s="34"/>
      <c r="H3" s="34"/>
      <c r="I3" s="34"/>
      <c r="J3" s="34"/>
      <c r="K3" s="34"/>
      <c r="L3" s="35"/>
      <c r="M3" s="34"/>
      <c r="N3" s="35"/>
      <c r="O3" s="35"/>
      <c r="P3" s="34"/>
      <c r="Q3" s="5" t="str">
        <f>IF(Q4=0,"自立 ",IF(Q4&lt;26,"軽症",IF(Q4&lt;66,"中等症","重症")))</f>
        <v xml:space="preserve">自立 </v>
      </c>
    </row>
    <row r="4" spans="1:17" s="2" customFormat="1" ht="16.5" customHeight="1" x14ac:dyDescent="0.55000000000000004">
      <c r="A4" s="37"/>
      <c r="B4" s="37"/>
      <c r="C4" s="37"/>
      <c r="D4" s="7" t="str">
        <f>IFERROR(VLOOKUP(D3,点数一覧表!$D$3:$E$6,2,FALSE),"未入力")</f>
        <v>未入力</v>
      </c>
      <c r="E4" s="6" t="str">
        <f>IFERROR(VLOOKUP(E3,点数一覧表!$F$2:$G$6,2,FALSE),"未入力")</f>
        <v>未入力</v>
      </c>
      <c r="F4" s="6" t="str">
        <f>IFERROR(VLOOKUP(F3,点数一覧表!$H$2:$I$10,2,FALSE),"未入力")</f>
        <v>未入力</v>
      </c>
      <c r="G4" s="6" t="str">
        <f>IFERROR(VLOOKUP(G3,点数一覧表!$J$2:$K$6,2,FALSE),"未入力")</f>
        <v>未入力</v>
      </c>
      <c r="H4" s="6" t="str">
        <f>IFERROR(VLOOKUP(H3,点数一覧表!$L$2:$M$7,2,FALSE),"未入力")</f>
        <v>未入力</v>
      </c>
      <c r="I4" s="6" t="str">
        <f>IFERROR(VLOOKUP(I3,点数一覧表!$N$2:$O$8,2,FALSE),"未入力")</f>
        <v>未入力</v>
      </c>
      <c r="J4" s="8" t="str">
        <f>IFERROR(VLOOKUP(J3,点数一覧表!$P$2:$Q$7,2,FALSE),"未入力")</f>
        <v>未入力</v>
      </c>
      <c r="K4" s="8" t="str">
        <f>IFERROR(VLOOKUP(K3,点数一覧表!$R$2:$S$7,2,FALSE),"未入力")</f>
        <v>未入力</v>
      </c>
      <c r="L4" s="8" t="str">
        <f>IFERROR(VLOOKUP(L3,点数一覧表!$T$2:$U$6,2,FALSE),"未入力")</f>
        <v>未入力</v>
      </c>
      <c r="M4" s="6" t="str">
        <f>IFERROR(VLOOKUP(M3,点数一覧表!$V$2:$W$7,2,FALSE),"未入力")</f>
        <v>未入力</v>
      </c>
      <c r="N4" s="6" t="str">
        <f>IFERROR(VLOOKUP(N3,点数一覧表!$X$2:$Y$10,2,FALSE),"未入力")</f>
        <v>未入力</v>
      </c>
      <c r="O4" s="6" t="str">
        <f>IFERROR(VLOOKUP(O3,点数一覧表!$Z$2:$AA$9,2,FALSE),"未入力")</f>
        <v>未入力</v>
      </c>
      <c r="P4" s="6" t="str">
        <f>IFERROR(VLOOKUP(P3,点数一覧表!$AB$2:$AC$6,2,FALSE),"未入力")</f>
        <v>未入力</v>
      </c>
      <c r="Q4" s="13">
        <f>SUM(D4:P4)</f>
        <v>0</v>
      </c>
    </row>
    <row r="5" spans="1:17" x14ac:dyDescent="0.55000000000000004">
      <c r="A5" s="36" t="s">
        <v>63</v>
      </c>
      <c r="B5" s="36" t="s">
        <v>63</v>
      </c>
      <c r="C5" s="36" t="s">
        <v>66</v>
      </c>
      <c r="D5" s="34"/>
      <c r="E5" s="34"/>
      <c r="F5" s="34"/>
      <c r="G5" s="34"/>
      <c r="H5" s="34"/>
      <c r="I5" s="34"/>
      <c r="J5" s="34"/>
      <c r="K5" s="34"/>
      <c r="L5" s="35"/>
      <c r="M5" s="34"/>
      <c r="N5" s="35"/>
      <c r="O5" s="35"/>
      <c r="P5" s="34"/>
      <c r="Q5" s="5" t="str">
        <f>IF(Q6=0,"自立 ",IF(Q6&lt;26,"軽症",IF(Q6&lt;66,"中等症","重症")))</f>
        <v xml:space="preserve">自立 </v>
      </c>
    </row>
    <row r="6" spans="1:17" x14ac:dyDescent="0.55000000000000004">
      <c r="A6" s="37"/>
      <c r="B6" s="37"/>
      <c r="C6" s="37"/>
      <c r="D6" s="7" t="str">
        <f>IFERROR(VLOOKUP(D5,点数一覧表!$D$3:$E$6,2,FALSE),"未入力")</f>
        <v>未入力</v>
      </c>
      <c r="E6" s="6" t="str">
        <f>IFERROR(VLOOKUP(E5,点数一覧表!$F$2:$G$6,2,FALSE),"未入力")</f>
        <v>未入力</v>
      </c>
      <c r="F6" s="6" t="str">
        <f>IFERROR(VLOOKUP(F5,点数一覧表!$H$2:$I$10,2,FALSE),"未入力")</f>
        <v>未入力</v>
      </c>
      <c r="G6" s="6" t="str">
        <f>IFERROR(VLOOKUP(G5,点数一覧表!$J$2:$K$6,2,FALSE),"未入力")</f>
        <v>未入力</v>
      </c>
      <c r="H6" s="6" t="str">
        <f>IFERROR(VLOOKUP(H5,点数一覧表!$L$2:$M$7,2,FALSE),"未入力")</f>
        <v>未入力</v>
      </c>
      <c r="I6" s="6" t="str">
        <f>IFERROR(VLOOKUP(I5,点数一覧表!$N$2:$O$8,2,FALSE),"未入力")</f>
        <v>未入力</v>
      </c>
      <c r="J6" s="8" t="str">
        <f>IFERROR(VLOOKUP(J5,点数一覧表!$P$2:$Q$7,2,FALSE),"未入力")</f>
        <v>未入力</v>
      </c>
      <c r="K6" s="8" t="str">
        <f>IFERROR(VLOOKUP(K5,点数一覧表!$R$2:$S$7,2,FALSE),"未入力")</f>
        <v>未入力</v>
      </c>
      <c r="L6" s="8" t="str">
        <f>IFERROR(VLOOKUP(L5,点数一覧表!$T$2:$U$6,2,FALSE),"未入力")</f>
        <v>未入力</v>
      </c>
      <c r="M6" s="6" t="str">
        <f>IFERROR(VLOOKUP(M5,点数一覧表!$V$2:$W$7,2,FALSE),"未入力")</f>
        <v>未入力</v>
      </c>
      <c r="N6" s="6" t="str">
        <f>IFERROR(VLOOKUP(N5,点数一覧表!$X$2:$Y$10,2,FALSE),"未入力")</f>
        <v>未入力</v>
      </c>
      <c r="O6" s="6" t="str">
        <f>IFERROR(VLOOKUP(O5,点数一覧表!$Z$2:$AA$9,2,FALSE),"未入力")</f>
        <v>未入力</v>
      </c>
      <c r="P6" s="6" t="str">
        <f>IFERROR(VLOOKUP(P5,点数一覧表!$AB$2:$AC$6,2,FALSE),"未入力")</f>
        <v>未入力</v>
      </c>
      <c r="Q6" s="13">
        <f>SUM(D6:P6)</f>
        <v>0</v>
      </c>
    </row>
    <row r="7" spans="1:17" x14ac:dyDescent="0.55000000000000004">
      <c r="A7" s="36" t="s">
        <v>66</v>
      </c>
      <c r="B7" s="36" t="s">
        <v>63</v>
      </c>
      <c r="C7" s="36" t="s">
        <v>63</v>
      </c>
      <c r="D7" s="34"/>
      <c r="E7" s="34"/>
      <c r="F7" s="34"/>
      <c r="G7" s="34"/>
      <c r="H7" s="34"/>
      <c r="I7" s="34"/>
      <c r="J7" s="34"/>
      <c r="K7" s="34"/>
      <c r="L7" s="35"/>
      <c r="M7" s="34"/>
      <c r="N7" s="35"/>
      <c r="O7" s="35"/>
      <c r="P7" s="34"/>
      <c r="Q7" s="5" t="str">
        <f>IF(Q8=0,"自立 ",IF(Q8&lt;26,"軽症",IF(Q8&lt;66,"中等症","重症")))</f>
        <v xml:space="preserve">自立 </v>
      </c>
    </row>
    <row r="8" spans="1:17" x14ac:dyDescent="0.55000000000000004">
      <c r="A8" s="37"/>
      <c r="B8" s="37"/>
      <c r="C8" s="37"/>
      <c r="D8" s="7" t="str">
        <f>IFERROR(VLOOKUP(D7,点数一覧表!$D$3:$E$6,2,FALSE),"未入力")</f>
        <v>未入力</v>
      </c>
      <c r="E8" s="6" t="str">
        <f>IFERROR(VLOOKUP(E7,点数一覧表!$F$2:$G$6,2,FALSE),"未入力")</f>
        <v>未入力</v>
      </c>
      <c r="F8" s="6" t="str">
        <f>IFERROR(VLOOKUP(F7,点数一覧表!$H$2:$I$10,2,FALSE),"未入力")</f>
        <v>未入力</v>
      </c>
      <c r="G8" s="6" t="str">
        <f>IFERROR(VLOOKUP(G7,点数一覧表!$J$2:$K$6,2,FALSE),"未入力")</f>
        <v>未入力</v>
      </c>
      <c r="H8" s="6" t="str">
        <f>IFERROR(VLOOKUP(H7,点数一覧表!$L$2:$M$7,2,FALSE),"未入力")</f>
        <v>未入力</v>
      </c>
      <c r="I8" s="6" t="str">
        <f>IFERROR(VLOOKUP(I7,点数一覧表!$N$2:$O$8,2,FALSE),"未入力")</f>
        <v>未入力</v>
      </c>
      <c r="J8" s="8" t="str">
        <f>IFERROR(VLOOKUP(J7,点数一覧表!$P$2:$Q$7,2,FALSE),"未入力")</f>
        <v>未入力</v>
      </c>
      <c r="K8" s="8" t="str">
        <f>IFERROR(VLOOKUP(K7,点数一覧表!$R$2:$S$7,2,FALSE),"未入力")</f>
        <v>未入力</v>
      </c>
      <c r="L8" s="8" t="str">
        <f>IFERROR(VLOOKUP(L7,点数一覧表!$T$2:$U$6,2,FALSE),"未入力")</f>
        <v>未入力</v>
      </c>
      <c r="M8" s="6" t="str">
        <f>IFERROR(VLOOKUP(M7,点数一覧表!$V$2:$W$7,2,FALSE),"未入力")</f>
        <v>未入力</v>
      </c>
      <c r="N8" s="6" t="str">
        <f>IFERROR(VLOOKUP(N7,点数一覧表!$X$2:$Y$10,2,FALSE),"未入力")</f>
        <v>未入力</v>
      </c>
      <c r="O8" s="6" t="str">
        <f>IFERROR(VLOOKUP(O7,点数一覧表!$Z$2:$AA$9,2,FALSE),"未入力")</f>
        <v>未入力</v>
      </c>
      <c r="P8" s="6" t="str">
        <f>IFERROR(VLOOKUP(P7,点数一覧表!$AB$2:$AC$6,2,FALSE),"未入力")</f>
        <v>未入力</v>
      </c>
      <c r="Q8" s="13">
        <f>SUM(D8:P8)</f>
        <v>0</v>
      </c>
    </row>
    <row r="9" spans="1:17" x14ac:dyDescent="0.55000000000000004">
      <c r="A9" s="36" t="s">
        <v>66</v>
      </c>
      <c r="B9" s="36" t="s">
        <v>63</v>
      </c>
      <c r="C9" s="36" t="s">
        <v>65</v>
      </c>
      <c r="D9" s="34"/>
      <c r="E9" s="34"/>
      <c r="F9" s="34"/>
      <c r="G9" s="34"/>
      <c r="H9" s="34"/>
      <c r="I9" s="34"/>
      <c r="J9" s="34"/>
      <c r="K9" s="34"/>
      <c r="L9" s="35"/>
      <c r="M9" s="34"/>
      <c r="N9" s="35"/>
      <c r="O9" s="35"/>
      <c r="P9" s="34"/>
      <c r="Q9" s="5" t="str">
        <f>IF(Q10=0,"自立 ",IF(Q10&lt;26,"軽症",IF(Q10&lt;66,"中等症","重症")))</f>
        <v xml:space="preserve">自立 </v>
      </c>
    </row>
    <row r="10" spans="1:17" x14ac:dyDescent="0.55000000000000004">
      <c r="A10" s="37"/>
      <c r="B10" s="37"/>
      <c r="C10" s="37"/>
      <c r="D10" s="7" t="str">
        <f>IFERROR(VLOOKUP(D9,点数一覧表!$D$3:$E$6,2,FALSE),"未入力")</f>
        <v>未入力</v>
      </c>
      <c r="E10" s="6" t="str">
        <f>IFERROR(VLOOKUP(E9,点数一覧表!$F$2:$G$6,2,FALSE),"未入力")</f>
        <v>未入力</v>
      </c>
      <c r="F10" s="6" t="str">
        <f>IFERROR(VLOOKUP(F9,点数一覧表!$H$2:$I$10,2,FALSE),"未入力")</f>
        <v>未入力</v>
      </c>
      <c r="G10" s="6" t="str">
        <f>IFERROR(VLOOKUP(G9,点数一覧表!$J$2:$K$6,2,FALSE),"未入力")</f>
        <v>未入力</v>
      </c>
      <c r="H10" s="6" t="str">
        <f>IFERROR(VLOOKUP(H9,点数一覧表!$L$2:$M$7,2,FALSE),"未入力")</f>
        <v>未入力</v>
      </c>
      <c r="I10" s="6" t="str">
        <f>IFERROR(VLOOKUP(I9,点数一覧表!$N$2:$O$8,2,FALSE),"未入力")</f>
        <v>未入力</v>
      </c>
      <c r="J10" s="8" t="str">
        <f>IFERROR(VLOOKUP(J9,点数一覧表!$P$2:$Q$7,2,FALSE),"未入力")</f>
        <v>未入力</v>
      </c>
      <c r="K10" s="8" t="str">
        <f>IFERROR(VLOOKUP(K9,点数一覧表!$R$2:$S$7,2,FALSE),"未入力")</f>
        <v>未入力</v>
      </c>
      <c r="L10" s="8" t="str">
        <f>IFERROR(VLOOKUP(L9,点数一覧表!$T$2:$U$6,2,FALSE),"未入力")</f>
        <v>未入力</v>
      </c>
      <c r="M10" s="6" t="str">
        <f>IFERROR(VLOOKUP(M9,点数一覧表!$V$2:$W$7,2,FALSE),"未入力")</f>
        <v>未入力</v>
      </c>
      <c r="N10" s="6" t="str">
        <f>IFERROR(VLOOKUP(N9,点数一覧表!$X$2:$Y$10,2,FALSE),"未入力")</f>
        <v>未入力</v>
      </c>
      <c r="O10" s="6" t="str">
        <f>IFERROR(VLOOKUP(O9,点数一覧表!$Z$2:$AA$9,2,FALSE),"未入力")</f>
        <v>未入力</v>
      </c>
      <c r="P10" s="6" t="str">
        <f>IFERROR(VLOOKUP(P9,点数一覧表!$AB$2:$AC$6,2,FALSE),"未入力")</f>
        <v>未入力</v>
      </c>
      <c r="Q10" s="13">
        <f>SUM(D10:P10)</f>
        <v>0</v>
      </c>
    </row>
    <row r="11" spans="1:17" x14ac:dyDescent="0.55000000000000004">
      <c r="A11" s="36" t="s">
        <v>65</v>
      </c>
      <c r="B11" s="36"/>
      <c r="C11" s="36"/>
      <c r="D11" s="34"/>
      <c r="E11" s="34"/>
      <c r="F11" s="34"/>
      <c r="G11" s="34"/>
      <c r="H11" s="34"/>
      <c r="I11" s="34"/>
      <c r="J11" s="34"/>
      <c r="K11" s="34"/>
      <c r="L11" s="35"/>
      <c r="M11" s="34"/>
      <c r="N11" s="35"/>
      <c r="O11" s="35"/>
      <c r="P11" s="34"/>
      <c r="Q11" s="5" t="str">
        <f>IF(Q12=0,"自立 ",IF(Q12&lt;26,"軽症",IF(Q12&lt;66,"中等症","重症")))</f>
        <v xml:space="preserve">自立 </v>
      </c>
    </row>
    <row r="12" spans="1:17" x14ac:dyDescent="0.55000000000000004">
      <c r="A12" s="37"/>
      <c r="B12" s="37"/>
      <c r="C12" s="37"/>
      <c r="D12" s="7" t="str">
        <f>IFERROR(VLOOKUP(D11,点数一覧表!$D$3:$E$6,2,FALSE),"未入力")</f>
        <v>未入力</v>
      </c>
      <c r="E12" s="6" t="str">
        <f>IFERROR(VLOOKUP(E11,点数一覧表!$F$2:$G$6,2,FALSE),"未入力")</f>
        <v>未入力</v>
      </c>
      <c r="F12" s="6" t="str">
        <f>IFERROR(VLOOKUP(F11,点数一覧表!$H$2:$I$10,2,FALSE),"未入力")</f>
        <v>未入力</v>
      </c>
      <c r="G12" s="6" t="str">
        <f>IFERROR(VLOOKUP(G11,点数一覧表!$J$2:$K$6,2,FALSE),"未入力")</f>
        <v>未入力</v>
      </c>
      <c r="H12" s="6" t="str">
        <f>IFERROR(VLOOKUP(H11,点数一覧表!$L$2:$M$7,2,FALSE),"未入力")</f>
        <v>未入力</v>
      </c>
      <c r="I12" s="6" t="str">
        <f>IFERROR(VLOOKUP(I11,点数一覧表!$N$2:$O$8,2,FALSE),"未入力")</f>
        <v>未入力</v>
      </c>
      <c r="J12" s="8" t="str">
        <f>IFERROR(VLOOKUP(J11,点数一覧表!$P$2:$Q$7,2,FALSE),"未入力")</f>
        <v>未入力</v>
      </c>
      <c r="K12" s="8" t="str">
        <f>IFERROR(VLOOKUP(K11,点数一覧表!$R$2:$S$7,2,FALSE),"未入力")</f>
        <v>未入力</v>
      </c>
      <c r="L12" s="8" t="str">
        <f>IFERROR(VLOOKUP(L11,点数一覧表!$T$2:$U$6,2,FALSE),"未入力")</f>
        <v>未入力</v>
      </c>
      <c r="M12" s="6" t="str">
        <f>IFERROR(VLOOKUP(M11,点数一覧表!$V$2:$W$7,2,FALSE),"未入力")</f>
        <v>未入力</v>
      </c>
      <c r="N12" s="6" t="str">
        <f>IFERROR(VLOOKUP(N11,点数一覧表!$X$2:$Y$10,2,FALSE),"未入力")</f>
        <v>未入力</v>
      </c>
      <c r="O12" s="6" t="str">
        <f>IFERROR(VLOOKUP(O11,点数一覧表!$Z$2:$AA$9,2,FALSE),"未入力")</f>
        <v>未入力</v>
      </c>
      <c r="P12" s="6" t="str">
        <f>IFERROR(VLOOKUP(P11,点数一覧表!$AB$2:$AC$6,2,FALSE),"未入力")</f>
        <v>未入力</v>
      </c>
      <c r="Q12" s="13">
        <f>SUM(D12:P12)</f>
        <v>0</v>
      </c>
    </row>
    <row r="13" spans="1:17" x14ac:dyDescent="0.55000000000000004">
      <c r="A13" s="36" t="s">
        <v>65</v>
      </c>
      <c r="B13" s="36" t="s">
        <v>65</v>
      </c>
      <c r="C13" s="36" t="s">
        <v>65</v>
      </c>
      <c r="D13" s="34"/>
      <c r="E13" s="34"/>
      <c r="F13" s="34"/>
      <c r="G13" s="34"/>
      <c r="H13" s="34"/>
      <c r="I13" s="34"/>
      <c r="J13" s="34"/>
      <c r="K13" s="34"/>
      <c r="L13" s="35"/>
      <c r="M13" s="34"/>
      <c r="N13" s="35"/>
      <c r="O13" s="35"/>
      <c r="P13" s="34"/>
      <c r="Q13" s="5" t="str">
        <f>IF(Q14=0,"自立 ",IF(Q14&lt;26,"軽症",IF(Q14&lt;66,"中等症","重症")))</f>
        <v xml:space="preserve">自立 </v>
      </c>
    </row>
    <row r="14" spans="1:17" x14ac:dyDescent="0.55000000000000004">
      <c r="A14" s="37"/>
      <c r="B14" s="37"/>
      <c r="C14" s="37"/>
      <c r="D14" s="7" t="str">
        <f>IFERROR(VLOOKUP(D13,点数一覧表!$D$3:$E$6,2,FALSE),"未入力")</f>
        <v>未入力</v>
      </c>
      <c r="E14" s="6" t="str">
        <f>IFERROR(VLOOKUP(E13,点数一覧表!$F$2:$G$6,2,FALSE),"未入力")</f>
        <v>未入力</v>
      </c>
      <c r="F14" s="6" t="str">
        <f>IFERROR(VLOOKUP(F13,点数一覧表!$H$2:$I$10,2,FALSE),"未入力")</f>
        <v>未入力</v>
      </c>
      <c r="G14" s="6" t="str">
        <f>IFERROR(VLOOKUP(G13,点数一覧表!$J$2:$K$6,2,FALSE),"未入力")</f>
        <v>未入力</v>
      </c>
      <c r="H14" s="6" t="str">
        <f>IFERROR(VLOOKUP(H13,点数一覧表!$L$2:$M$7,2,FALSE),"未入力")</f>
        <v>未入力</v>
      </c>
      <c r="I14" s="6" t="str">
        <f>IFERROR(VLOOKUP(I13,点数一覧表!$N$2:$O$8,2,FALSE),"未入力")</f>
        <v>未入力</v>
      </c>
      <c r="J14" s="8" t="str">
        <f>IFERROR(VLOOKUP(J13,点数一覧表!$P$2:$Q$7,2,FALSE),"未入力")</f>
        <v>未入力</v>
      </c>
      <c r="K14" s="8" t="str">
        <f>IFERROR(VLOOKUP(K13,点数一覧表!$R$2:$S$7,2,FALSE),"未入力")</f>
        <v>未入力</v>
      </c>
      <c r="L14" s="8" t="str">
        <f>IFERROR(VLOOKUP(L13,点数一覧表!$T$2:$U$6,2,FALSE),"未入力")</f>
        <v>未入力</v>
      </c>
      <c r="M14" s="6" t="str">
        <f>IFERROR(VLOOKUP(M13,点数一覧表!$V$2:$W$7,2,FALSE),"未入力")</f>
        <v>未入力</v>
      </c>
      <c r="N14" s="6" t="str">
        <f>IFERROR(VLOOKUP(N13,点数一覧表!$X$2:$Y$10,2,FALSE),"未入力")</f>
        <v>未入力</v>
      </c>
      <c r="O14" s="6" t="str">
        <f>IFERROR(VLOOKUP(O13,点数一覧表!$Z$2:$AA$9,2,FALSE),"未入力")</f>
        <v>未入力</v>
      </c>
      <c r="P14" s="6" t="str">
        <f>IFERROR(VLOOKUP(P13,点数一覧表!$AB$2:$AC$6,2,FALSE),"未入力")</f>
        <v>未入力</v>
      </c>
      <c r="Q14" s="13">
        <f>SUM(D14:P14)</f>
        <v>0</v>
      </c>
    </row>
    <row r="15" spans="1:17" x14ac:dyDescent="0.55000000000000004">
      <c r="A15" s="33" t="s">
        <v>0</v>
      </c>
      <c r="B15" s="31" t="s">
        <v>1</v>
      </c>
      <c r="C15" s="31" t="s">
        <v>2</v>
      </c>
      <c r="D15" s="9" t="s">
        <v>3</v>
      </c>
      <c r="E15" s="9" t="s">
        <v>4</v>
      </c>
      <c r="F15" s="9" t="s">
        <v>5</v>
      </c>
      <c r="G15" s="9" t="s">
        <v>6</v>
      </c>
      <c r="H15" s="9" t="s">
        <v>7</v>
      </c>
      <c r="I15" s="9" t="s">
        <v>8</v>
      </c>
      <c r="J15" s="9" t="s">
        <v>34</v>
      </c>
      <c r="K15" s="9" t="s">
        <v>10</v>
      </c>
      <c r="L15" s="11" t="s">
        <v>40</v>
      </c>
      <c r="M15" s="9" t="s">
        <v>11</v>
      </c>
      <c r="N15" s="9" t="s">
        <v>12</v>
      </c>
      <c r="O15" s="9" t="s">
        <v>13</v>
      </c>
      <c r="P15" s="9" t="s">
        <v>14</v>
      </c>
      <c r="Q15" s="10" t="s">
        <v>20</v>
      </c>
    </row>
    <row r="16" spans="1:17" x14ac:dyDescent="0.55000000000000004">
      <c r="A16" s="36"/>
      <c r="B16" s="36"/>
      <c r="C16" s="36" t="s">
        <v>65</v>
      </c>
      <c r="D16" s="34"/>
      <c r="E16" s="34"/>
      <c r="F16" s="34"/>
      <c r="G16" s="34"/>
      <c r="H16" s="34"/>
      <c r="I16" s="34"/>
      <c r="J16" s="34"/>
      <c r="K16" s="34"/>
      <c r="L16" s="35"/>
      <c r="M16" s="34"/>
      <c r="N16" s="35"/>
      <c r="O16" s="35"/>
      <c r="P16" s="34"/>
      <c r="Q16" s="5" t="str">
        <f>IF(Q17=0,"自立 ",IF(Q17&lt;26,"軽症",IF(Q17&lt;66,"中等症","重症")))</f>
        <v xml:space="preserve">自立 </v>
      </c>
    </row>
    <row r="17" spans="1:17" x14ac:dyDescent="0.55000000000000004">
      <c r="A17" s="37"/>
      <c r="B17" s="37"/>
      <c r="C17" s="37"/>
      <c r="D17" s="7" t="str">
        <f>IFERROR(VLOOKUP(D16,点数一覧表!$D$3:$E$6,2,FALSE),"未入力")</f>
        <v>未入力</v>
      </c>
      <c r="E17" s="6" t="str">
        <f>IFERROR(VLOOKUP(E16,点数一覧表!$F$2:$G$6,2,FALSE),"未入力")</f>
        <v>未入力</v>
      </c>
      <c r="F17" s="6" t="str">
        <f>IFERROR(VLOOKUP(F16,点数一覧表!$H$2:$I$10,2,FALSE),"未入力")</f>
        <v>未入力</v>
      </c>
      <c r="G17" s="6" t="str">
        <f>IFERROR(VLOOKUP(G16,点数一覧表!$J$2:$K$6,2,FALSE),"未入力")</f>
        <v>未入力</v>
      </c>
      <c r="H17" s="6" t="str">
        <f>IFERROR(VLOOKUP(H16,点数一覧表!$L$2:$M$7,2,FALSE),"未入力")</f>
        <v>未入力</v>
      </c>
      <c r="I17" s="6" t="str">
        <f>IFERROR(VLOOKUP(I16,点数一覧表!$N$2:$O$8,2,FALSE),"未入力")</f>
        <v>未入力</v>
      </c>
      <c r="J17" s="8" t="str">
        <f>IFERROR(VLOOKUP(J16,点数一覧表!$P$2:$Q$7,2,FALSE),"未入力")</f>
        <v>未入力</v>
      </c>
      <c r="K17" s="8" t="str">
        <f>IFERROR(VLOOKUP(K16,点数一覧表!$R$2:$S$7,2,FALSE),"未入力")</f>
        <v>未入力</v>
      </c>
      <c r="L17" s="8" t="str">
        <f>IFERROR(VLOOKUP(L16,点数一覧表!$T$2:$U$6,2,FALSE),"未入力")</f>
        <v>未入力</v>
      </c>
      <c r="M17" s="6" t="str">
        <f>IFERROR(VLOOKUP(M16,点数一覧表!$V$2:$W$7,2,FALSE),"未入力")</f>
        <v>未入力</v>
      </c>
      <c r="N17" s="6" t="str">
        <f>IFERROR(VLOOKUP(N16,点数一覧表!$X$2:$Y$10,2,FALSE),"未入力")</f>
        <v>未入力</v>
      </c>
      <c r="O17" s="6" t="str">
        <f>IFERROR(VLOOKUP(O16,点数一覧表!$Z$2:$AA$9,2,FALSE),"未入力")</f>
        <v>未入力</v>
      </c>
      <c r="P17" s="6" t="str">
        <f>IFERROR(VLOOKUP(P16,点数一覧表!$AB$2:$AC$6,2,FALSE),"未入力")</f>
        <v>未入力</v>
      </c>
      <c r="Q17" s="13">
        <f>SUM(D17:P17)</f>
        <v>0</v>
      </c>
    </row>
    <row r="18" spans="1:17" x14ac:dyDescent="0.55000000000000004">
      <c r="A18" s="36"/>
      <c r="B18" s="36"/>
      <c r="C18" s="36" t="s">
        <v>65</v>
      </c>
      <c r="D18" s="34"/>
      <c r="E18" s="34"/>
      <c r="F18" s="34"/>
      <c r="G18" s="34"/>
      <c r="H18" s="34"/>
      <c r="I18" s="34"/>
      <c r="J18" s="34"/>
      <c r="K18" s="34"/>
      <c r="L18" s="35"/>
      <c r="M18" s="34"/>
      <c r="N18" s="35"/>
      <c r="O18" s="35"/>
      <c r="P18" s="34"/>
      <c r="Q18" s="5" t="str">
        <f>IF(Q19=0,"自立 ",IF(Q19&lt;26,"軽症",IF(Q19&lt;66,"中等症","重症")))</f>
        <v xml:space="preserve">自立 </v>
      </c>
    </row>
    <row r="19" spans="1:17" x14ac:dyDescent="0.55000000000000004">
      <c r="A19" s="37"/>
      <c r="B19" s="37"/>
      <c r="C19" s="37"/>
      <c r="D19" s="7" t="str">
        <f>IFERROR(VLOOKUP(D18,点数一覧表!$D$3:$E$6,2,FALSE),"未入力")</f>
        <v>未入力</v>
      </c>
      <c r="E19" s="6" t="str">
        <f>IFERROR(VLOOKUP(E18,点数一覧表!$F$2:$G$6,2,FALSE),"未入力")</f>
        <v>未入力</v>
      </c>
      <c r="F19" s="6" t="str">
        <f>IFERROR(VLOOKUP(F18,点数一覧表!$H$2:$I$10,2,FALSE),"未入力")</f>
        <v>未入力</v>
      </c>
      <c r="G19" s="6" t="str">
        <f>IFERROR(VLOOKUP(G18,点数一覧表!$J$2:$K$6,2,FALSE),"未入力")</f>
        <v>未入力</v>
      </c>
      <c r="H19" s="6" t="str">
        <f>IFERROR(VLOOKUP(H18,点数一覧表!$L$2:$M$7,2,FALSE),"未入力")</f>
        <v>未入力</v>
      </c>
      <c r="I19" s="6" t="str">
        <f>IFERROR(VLOOKUP(I18,点数一覧表!$N$2:$O$8,2,FALSE),"未入力")</f>
        <v>未入力</v>
      </c>
      <c r="J19" s="8" t="str">
        <f>IFERROR(VLOOKUP(J18,点数一覧表!$P$2:$Q$7,2,FALSE),"未入力")</f>
        <v>未入力</v>
      </c>
      <c r="K19" s="8" t="str">
        <f>IFERROR(VLOOKUP(K18,点数一覧表!$R$2:$S$7,2,FALSE),"未入力")</f>
        <v>未入力</v>
      </c>
      <c r="L19" s="8" t="str">
        <f>IFERROR(VLOOKUP(L18,点数一覧表!$T$2:$U$6,2,FALSE),"未入力")</f>
        <v>未入力</v>
      </c>
      <c r="M19" s="6" t="str">
        <f>IFERROR(VLOOKUP(M18,点数一覧表!$V$2:$W$7,2,FALSE),"未入力")</f>
        <v>未入力</v>
      </c>
      <c r="N19" s="6" t="str">
        <f>IFERROR(VLOOKUP(N18,点数一覧表!$X$2:$Y$10,2,FALSE),"未入力")</f>
        <v>未入力</v>
      </c>
      <c r="O19" s="6" t="str">
        <f>IFERROR(VLOOKUP(O18,点数一覧表!$Z$2:$AA$9,2,FALSE),"未入力")</f>
        <v>未入力</v>
      </c>
      <c r="P19" s="6" t="str">
        <f>IFERROR(VLOOKUP(P18,点数一覧表!$AB$2:$AC$6,2,FALSE),"未入力")</f>
        <v>未入力</v>
      </c>
      <c r="Q19" s="13">
        <f>SUM(D19:P19)</f>
        <v>0</v>
      </c>
    </row>
    <row r="20" spans="1:17" x14ac:dyDescent="0.55000000000000004">
      <c r="A20" s="36"/>
      <c r="B20" s="36" t="s">
        <v>65</v>
      </c>
      <c r="C20" s="36" t="s">
        <v>65</v>
      </c>
      <c r="D20" s="34"/>
      <c r="E20" s="34"/>
      <c r="F20" s="34"/>
      <c r="G20" s="34"/>
      <c r="H20" s="34"/>
      <c r="I20" s="34"/>
      <c r="J20" s="34"/>
      <c r="K20" s="34"/>
      <c r="L20" s="35"/>
      <c r="M20" s="34"/>
      <c r="N20" s="35"/>
      <c r="O20" s="35"/>
      <c r="P20" s="34"/>
      <c r="Q20" s="5" t="str">
        <f>IF(Q21=0,"自立 ",IF(Q21&lt;26,"軽症",IF(Q21&lt;66,"中等症","重症")))</f>
        <v xml:space="preserve">自立 </v>
      </c>
    </row>
    <row r="21" spans="1:17" x14ac:dyDescent="0.55000000000000004">
      <c r="A21" s="37"/>
      <c r="B21" s="37"/>
      <c r="C21" s="37"/>
      <c r="D21" s="7" t="str">
        <f>IFERROR(VLOOKUP(D20,点数一覧表!$D$3:$E$6,2,FALSE),"未入力")</f>
        <v>未入力</v>
      </c>
      <c r="E21" s="6" t="str">
        <f>IFERROR(VLOOKUP(E20,点数一覧表!$F$2:$G$6,2,FALSE),"未入力")</f>
        <v>未入力</v>
      </c>
      <c r="F21" s="6" t="str">
        <f>IFERROR(VLOOKUP(F20,点数一覧表!$H$2:$I$10,2,FALSE),"未入力")</f>
        <v>未入力</v>
      </c>
      <c r="G21" s="6" t="str">
        <f>IFERROR(VLOOKUP(G20,点数一覧表!$J$2:$K$6,2,FALSE),"未入力")</f>
        <v>未入力</v>
      </c>
      <c r="H21" s="6" t="str">
        <f>IFERROR(VLOOKUP(H20,点数一覧表!$L$2:$M$7,2,FALSE),"未入力")</f>
        <v>未入力</v>
      </c>
      <c r="I21" s="6" t="str">
        <f>IFERROR(VLOOKUP(I20,点数一覧表!$N$2:$O$8,2,FALSE),"未入力")</f>
        <v>未入力</v>
      </c>
      <c r="J21" s="8" t="str">
        <f>IFERROR(VLOOKUP(J20,点数一覧表!$P$2:$Q$7,2,FALSE),"未入力")</f>
        <v>未入力</v>
      </c>
      <c r="K21" s="8" t="str">
        <f>IFERROR(VLOOKUP(K20,点数一覧表!$R$2:$S$7,2,FALSE),"未入力")</f>
        <v>未入力</v>
      </c>
      <c r="L21" s="8" t="str">
        <f>IFERROR(VLOOKUP(L20,点数一覧表!$T$2:$U$6,2,FALSE),"未入力")</f>
        <v>未入力</v>
      </c>
      <c r="M21" s="6" t="str">
        <f>IFERROR(VLOOKUP(M20,点数一覧表!$V$2:$W$7,2,FALSE),"未入力")</f>
        <v>未入力</v>
      </c>
      <c r="N21" s="6" t="str">
        <f>IFERROR(VLOOKUP(N20,点数一覧表!$X$2:$Y$10,2,FALSE),"未入力")</f>
        <v>未入力</v>
      </c>
      <c r="O21" s="6" t="str">
        <f>IFERROR(VLOOKUP(O20,点数一覧表!$Z$2:$AA$9,2,FALSE),"未入力")</f>
        <v>未入力</v>
      </c>
      <c r="P21" s="6" t="str">
        <f>IFERROR(VLOOKUP(P20,点数一覧表!$AB$2:$AC$6,2,FALSE),"未入力")</f>
        <v>未入力</v>
      </c>
      <c r="Q21" s="13">
        <f>SUM(D21:P21)</f>
        <v>0</v>
      </c>
    </row>
    <row r="22" spans="1:17" x14ac:dyDescent="0.55000000000000004">
      <c r="A22" s="36"/>
      <c r="B22" s="36" t="s">
        <v>65</v>
      </c>
      <c r="C22" s="36" t="s">
        <v>65</v>
      </c>
      <c r="D22" s="34"/>
      <c r="E22" s="34"/>
      <c r="F22" s="34"/>
      <c r="G22" s="34"/>
      <c r="H22" s="34"/>
      <c r="I22" s="34"/>
      <c r="J22" s="34"/>
      <c r="K22" s="34"/>
      <c r="L22" s="35"/>
      <c r="M22" s="34"/>
      <c r="N22" s="35"/>
      <c r="O22" s="35"/>
      <c r="P22" s="34"/>
      <c r="Q22" s="5" t="str">
        <f>IF(Q23=0,"自立 ",IF(Q23&lt;26,"軽症",IF(Q23&lt;66,"中等症","重症")))</f>
        <v xml:space="preserve">自立 </v>
      </c>
    </row>
    <row r="23" spans="1:17" x14ac:dyDescent="0.55000000000000004">
      <c r="A23" s="37"/>
      <c r="B23" s="37"/>
      <c r="C23" s="37"/>
      <c r="D23" s="7" t="str">
        <f>IFERROR(VLOOKUP(D22,点数一覧表!$D$3:$E$6,2,FALSE),"未入力")</f>
        <v>未入力</v>
      </c>
      <c r="E23" s="6" t="str">
        <f>IFERROR(VLOOKUP(E22,点数一覧表!$F$2:$G$6,2,FALSE),"未入力")</f>
        <v>未入力</v>
      </c>
      <c r="F23" s="6" t="str">
        <f>IFERROR(VLOOKUP(F22,点数一覧表!$H$2:$I$10,2,FALSE),"未入力")</f>
        <v>未入力</v>
      </c>
      <c r="G23" s="6" t="str">
        <f>IFERROR(VLOOKUP(G22,点数一覧表!$J$2:$K$6,2,FALSE),"未入力")</f>
        <v>未入力</v>
      </c>
      <c r="H23" s="6" t="str">
        <f>IFERROR(VLOOKUP(H22,点数一覧表!$L$2:$M$7,2,FALSE),"未入力")</f>
        <v>未入力</v>
      </c>
      <c r="I23" s="6" t="str">
        <f>IFERROR(VLOOKUP(I22,点数一覧表!$N$2:$O$8,2,FALSE),"未入力")</f>
        <v>未入力</v>
      </c>
      <c r="J23" s="8" t="str">
        <f>IFERROR(VLOOKUP(J22,点数一覧表!$P$2:$Q$7,2,FALSE),"未入力")</f>
        <v>未入力</v>
      </c>
      <c r="K23" s="8" t="str">
        <f>IFERROR(VLOOKUP(K22,点数一覧表!$R$2:$S$7,2,FALSE),"未入力")</f>
        <v>未入力</v>
      </c>
      <c r="L23" s="8" t="str">
        <f>IFERROR(VLOOKUP(L22,点数一覧表!$T$2:$U$6,2,FALSE),"未入力")</f>
        <v>未入力</v>
      </c>
      <c r="M23" s="6" t="str">
        <f>IFERROR(VLOOKUP(M22,点数一覧表!$V$2:$W$7,2,FALSE),"未入力")</f>
        <v>未入力</v>
      </c>
      <c r="N23" s="6" t="str">
        <f>IFERROR(VLOOKUP(N22,点数一覧表!$X$2:$Y$10,2,FALSE),"未入力")</f>
        <v>未入力</v>
      </c>
      <c r="O23" s="6" t="str">
        <f>IFERROR(VLOOKUP(O22,点数一覧表!$Z$2:$AA$9,2,FALSE),"未入力")</f>
        <v>未入力</v>
      </c>
      <c r="P23" s="6" t="str">
        <f>IFERROR(VLOOKUP(P22,点数一覧表!$AB$2:$AC$6,2,FALSE),"未入力")</f>
        <v>未入力</v>
      </c>
      <c r="Q23" s="13">
        <f>SUM(D23:P23)</f>
        <v>0</v>
      </c>
    </row>
    <row r="24" spans="1:17" x14ac:dyDescent="0.55000000000000004">
      <c r="A24" s="36" t="s">
        <v>65</v>
      </c>
      <c r="B24" s="36" t="s">
        <v>65</v>
      </c>
      <c r="C24" s="36" t="s">
        <v>65</v>
      </c>
      <c r="D24" s="34"/>
      <c r="E24" s="34"/>
      <c r="F24" s="34"/>
      <c r="G24" s="34"/>
      <c r="H24" s="34"/>
      <c r="I24" s="34"/>
      <c r="J24" s="34"/>
      <c r="K24" s="34"/>
      <c r="L24" s="35"/>
      <c r="M24" s="34"/>
      <c r="N24" s="35"/>
      <c r="O24" s="35"/>
      <c r="P24" s="34"/>
      <c r="Q24" s="5" t="str">
        <f>IF(Q25=0,"自立 ",IF(Q25&lt;26,"軽症",IF(Q25&lt;66,"中等症","重症")))</f>
        <v xml:space="preserve">自立 </v>
      </c>
    </row>
    <row r="25" spans="1:17" x14ac:dyDescent="0.55000000000000004">
      <c r="A25" s="37"/>
      <c r="B25" s="37"/>
      <c r="C25" s="37"/>
      <c r="D25" s="7" t="str">
        <f>IFERROR(VLOOKUP(D24,点数一覧表!$D$3:$E$6,2,FALSE),"未入力")</f>
        <v>未入力</v>
      </c>
      <c r="E25" s="6" t="str">
        <f>IFERROR(VLOOKUP(E24,点数一覧表!$F$2:$G$6,2,FALSE),"未入力")</f>
        <v>未入力</v>
      </c>
      <c r="F25" s="6" t="str">
        <f>IFERROR(VLOOKUP(F24,点数一覧表!$H$2:$I$10,2,FALSE),"未入力")</f>
        <v>未入力</v>
      </c>
      <c r="G25" s="6" t="str">
        <f>IFERROR(VLOOKUP(G24,点数一覧表!$J$2:$K$6,2,FALSE),"未入力")</f>
        <v>未入力</v>
      </c>
      <c r="H25" s="6" t="str">
        <f>IFERROR(VLOOKUP(H24,点数一覧表!$L$2:$M$7,2,FALSE),"未入力")</f>
        <v>未入力</v>
      </c>
      <c r="I25" s="6" t="str">
        <f>IFERROR(VLOOKUP(I24,点数一覧表!$N$2:$O$8,2,FALSE),"未入力")</f>
        <v>未入力</v>
      </c>
      <c r="J25" s="8" t="str">
        <f>IFERROR(VLOOKUP(J24,点数一覧表!$P$2:$Q$7,2,FALSE),"未入力")</f>
        <v>未入力</v>
      </c>
      <c r="K25" s="8" t="str">
        <f>IFERROR(VLOOKUP(K24,点数一覧表!$R$2:$S$7,2,FALSE),"未入力")</f>
        <v>未入力</v>
      </c>
      <c r="L25" s="8" t="str">
        <f>IFERROR(VLOOKUP(L24,点数一覧表!$T$2:$U$6,2,FALSE),"未入力")</f>
        <v>未入力</v>
      </c>
      <c r="M25" s="6" t="str">
        <f>IFERROR(VLOOKUP(M24,点数一覧表!$V$2:$W$7,2,FALSE),"未入力")</f>
        <v>未入力</v>
      </c>
      <c r="N25" s="6" t="str">
        <f>IFERROR(VLOOKUP(N24,点数一覧表!$X$2:$Y$10,2,FALSE),"未入力")</f>
        <v>未入力</v>
      </c>
      <c r="O25" s="6" t="str">
        <f>IFERROR(VLOOKUP(O24,点数一覧表!$Z$2:$AA$9,2,FALSE),"未入力")</f>
        <v>未入力</v>
      </c>
      <c r="P25" s="6" t="str">
        <f>IFERROR(VLOOKUP(P24,点数一覧表!$AB$2:$AC$6,2,FALSE),"未入力")</f>
        <v>未入力</v>
      </c>
      <c r="Q25" s="13">
        <f>SUM(D25:P25)</f>
        <v>0</v>
      </c>
    </row>
    <row r="26" spans="1:17" x14ac:dyDescent="0.55000000000000004">
      <c r="A26" s="36" t="s">
        <v>65</v>
      </c>
      <c r="B26" s="36" t="s">
        <v>65</v>
      </c>
      <c r="C26" s="36" t="s">
        <v>63</v>
      </c>
      <c r="D26" s="34"/>
      <c r="E26" s="34"/>
      <c r="F26" s="34"/>
      <c r="G26" s="34"/>
      <c r="H26" s="34"/>
      <c r="I26" s="34"/>
      <c r="J26" s="34"/>
      <c r="K26" s="34"/>
      <c r="L26" s="35"/>
      <c r="M26" s="34"/>
      <c r="N26" s="35"/>
      <c r="O26" s="35"/>
      <c r="P26" s="34"/>
      <c r="Q26" s="5" t="str">
        <f>IF(Q27=0,"自立 ",IF(Q27&lt;26,"軽症",IF(Q27&lt;66,"中等症","重症")))</f>
        <v xml:space="preserve">自立 </v>
      </c>
    </row>
    <row r="27" spans="1:17" x14ac:dyDescent="0.55000000000000004">
      <c r="A27" s="37"/>
      <c r="B27" s="37"/>
      <c r="C27" s="37"/>
      <c r="D27" s="7" t="str">
        <f>IFERROR(VLOOKUP(D26,点数一覧表!$D$3:$E$6,2,FALSE),"未入力")</f>
        <v>未入力</v>
      </c>
      <c r="E27" s="6" t="str">
        <f>IFERROR(VLOOKUP(E26,点数一覧表!$F$2:$G$6,2,FALSE),"未入力")</f>
        <v>未入力</v>
      </c>
      <c r="F27" s="6" t="str">
        <f>IFERROR(VLOOKUP(F26,点数一覧表!$H$2:$I$10,2,FALSE),"未入力")</f>
        <v>未入力</v>
      </c>
      <c r="G27" s="6" t="str">
        <f>IFERROR(VLOOKUP(G26,点数一覧表!$J$2:$K$6,2,FALSE),"未入力")</f>
        <v>未入力</v>
      </c>
      <c r="H27" s="6" t="str">
        <f>IFERROR(VLOOKUP(H26,点数一覧表!$L$2:$M$7,2,FALSE),"未入力")</f>
        <v>未入力</v>
      </c>
      <c r="I27" s="6" t="str">
        <f>IFERROR(VLOOKUP(I26,点数一覧表!$N$2:$O$8,2,FALSE),"未入力")</f>
        <v>未入力</v>
      </c>
      <c r="J27" s="8" t="str">
        <f>IFERROR(VLOOKUP(J26,点数一覧表!$P$2:$Q$7,2,FALSE),"未入力")</f>
        <v>未入力</v>
      </c>
      <c r="K27" s="8" t="str">
        <f>IFERROR(VLOOKUP(K26,点数一覧表!$R$2:$S$7,2,FALSE),"未入力")</f>
        <v>未入力</v>
      </c>
      <c r="L27" s="8" t="str">
        <f>IFERROR(VLOOKUP(L26,点数一覧表!$T$2:$U$6,2,FALSE),"未入力")</f>
        <v>未入力</v>
      </c>
      <c r="M27" s="6" t="str">
        <f>IFERROR(VLOOKUP(M26,点数一覧表!$V$2:$W$7,2,FALSE),"未入力")</f>
        <v>未入力</v>
      </c>
      <c r="N27" s="6" t="str">
        <f>IFERROR(VLOOKUP(N26,点数一覧表!$X$2:$Y$10,2,FALSE),"未入力")</f>
        <v>未入力</v>
      </c>
      <c r="O27" s="6" t="str">
        <f>IFERROR(VLOOKUP(O26,点数一覧表!$Z$2:$AA$9,2,FALSE),"未入力")</f>
        <v>未入力</v>
      </c>
      <c r="P27" s="6" t="str">
        <f>IFERROR(VLOOKUP(P26,点数一覧表!$AB$2:$AC$6,2,FALSE),"未入力")</f>
        <v>未入力</v>
      </c>
      <c r="Q27" s="13">
        <f>SUM(D27:P27)</f>
        <v>0</v>
      </c>
    </row>
  </sheetData>
  <sheetProtection algorithmName="SHA-512" hashValue="eA/4nB4Y6ixwHeeXE2EaycGDcwnZRe8LEpTHik5c4HodiX832wzDgox7u7z2p6nDU7B97C3xIZ5LBOhX6wyI5w==" saltValue="kkFPWTvGaRYyIZzssh/ThA==" spinCount="100000" sheet="1" objects="1" scenarios="1"/>
  <mergeCells count="37">
    <mergeCell ref="A1:Q1"/>
    <mergeCell ref="A3:A4"/>
    <mergeCell ref="B3:B4"/>
    <mergeCell ref="C3:C4"/>
    <mergeCell ref="A5:A6"/>
    <mergeCell ref="B5:B6"/>
    <mergeCell ref="C5:C6"/>
    <mergeCell ref="A7:A8"/>
    <mergeCell ref="B7:B8"/>
    <mergeCell ref="C7:C8"/>
    <mergeCell ref="A9:A10"/>
    <mergeCell ref="B9:B10"/>
    <mergeCell ref="C9:C10"/>
    <mergeCell ref="A11:A12"/>
    <mergeCell ref="B11:B12"/>
    <mergeCell ref="C11:C12"/>
    <mergeCell ref="A13:A14"/>
    <mergeCell ref="B13:B14"/>
    <mergeCell ref="C13:C14"/>
    <mergeCell ref="A16:A17"/>
    <mergeCell ref="B16:B17"/>
    <mergeCell ref="C16:C17"/>
    <mergeCell ref="A18:A19"/>
    <mergeCell ref="B18:B19"/>
    <mergeCell ref="C18:C19"/>
    <mergeCell ref="A20:A21"/>
    <mergeCell ref="B20:B21"/>
    <mergeCell ref="C20:C21"/>
    <mergeCell ref="A22:A23"/>
    <mergeCell ref="B22:B23"/>
    <mergeCell ref="C22:C23"/>
    <mergeCell ref="A24:A25"/>
    <mergeCell ref="B24:B25"/>
    <mergeCell ref="C24:C25"/>
    <mergeCell ref="A26:A27"/>
    <mergeCell ref="B26:B27"/>
    <mergeCell ref="C26:C27"/>
  </mergeCells>
  <phoneticPr fontId="1"/>
  <conditionalFormatting sqref="Q3">
    <cfRule type="containsText" dxfId="49" priority="135" operator="containsText" text="軽症">
      <formula>NOT(ISERROR(SEARCH("軽症",Q3)))</formula>
    </cfRule>
    <cfRule type="containsText" dxfId="50" priority="134" operator="containsText" text="中等症">
      <formula>NOT(ISERROR(SEARCH("中等症",Q3)))</formula>
    </cfRule>
    <cfRule type="containsText" dxfId="51" priority="133" operator="containsText" text="重症">
      <formula>NOT(ISERROR(SEARCH("重症",Q3)))</formula>
    </cfRule>
    <cfRule type="containsText" dxfId="48" priority="45" operator="containsText" text="自立">
      <formula>NOT(ISERROR(SEARCH("自立",Q3)))</formula>
    </cfRule>
  </conditionalFormatting>
  <conditionalFormatting sqref="Q5">
    <cfRule type="containsText" dxfId="40" priority="41" operator="containsText" text="自立">
      <formula>NOT(ISERROR(SEARCH("自立",Q5)))</formula>
    </cfRule>
    <cfRule type="containsText" dxfId="41" priority="42" operator="containsText" text="重症">
      <formula>NOT(ISERROR(SEARCH("重症",Q5)))</formula>
    </cfRule>
    <cfRule type="containsText" dxfId="42" priority="43" operator="containsText" text="中等症">
      <formula>NOT(ISERROR(SEARCH("中等症",Q5)))</formula>
    </cfRule>
    <cfRule type="containsText" dxfId="43" priority="44" operator="containsText" text="軽症">
      <formula>NOT(ISERROR(SEARCH("軽症",Q5)))</formula>
    </cfRule>
  </conditionalFormatting>
  <conditionalFormatting sqref="Q7">
    <cfRule type="containsText" dxfId="36" priority="37" operator="containsText" text="自立">
      <formula>NOT(ISERROR(SEARCH("自立",Q7)))</formula>
    </cfRule>
    <cfRule type="containsText" dxfId="37" priority="38" operator="containsText" text="重症">
      <formula>NOT(ISERROR(SEARCH("重症",Q7)))</formula>
    </cfRule>
    <cfRule type="containsText" dxfId="38" priority="39" operator="containsText" text="中等症">
      <formula>NOT(ISERROR(SEARCH("中等症",Q7)))</formula>
    </cfRule>
    <cfRule type="containsText" dxfId="39" priority="40" operator="containsText" text="軽症">
      <formula>NOT(ISERROR(SEARCH("軽症",Q7)))</formula>
    </cfRule>
  </conditionalFormatting>
  <conditionalFormatting sqref="Q9">
    <cfRule type="containsText" dxfId="32" priority="33" operator="containsText" text="自立">
      <formula>NOT(ISERROR(SEARCH("自立",Q9)))</formula>
    </cfRule>
    <cfRule type="containsText" dxfId="33" priority="34" operator="containsText" text="重症">
      <formula>NOT(ISERROR(SEARCH("重症",Q9)))</formula>
    </cfRule>
    <cfRule type="containsText" dxfId="34" priority="35" operator="containsText" text="中等症">
      <formula>NOT(ISERROR(SEARCH("中等症",Q9)))</formula>
    </cfRule>
    <cfRule type="containsText" dxfId="35" priority="36" operator="containsText" text="軽症">
      <formula>NOT(ISERROR(SEARCH("軽症",Q9)))</formula>
    </cfRule>
  </conditionalFormatting>
  <conditionalFormatting sqref="Q11">
    <cfRule type="containsText" dxfId="28" priority="29" operator="containsText" text="自立">
      <formula>NOT(ISERROR(SEARCH("自立",Q11)))</formula>
    </cfRule>
    <cfRule type="containsText" dxfId="29" priority="30" operator="containsText" text="重症">
      <formula>NOT(ISERROR(SEARCH("重症",Q11)))</formula>
    </cfRule>
    <cfRule type="containsText" dxfId="30" priority="31" operator="containsText" text="中等症">
      <formula>NOT(ISERROR(SEARCH("中等症",Q11)))</formula>
    </cfRule>
    <cfRule type="containsText" dxfId="31" priority="32" operator="containsText" text="軽症">
      <formula>NOT(ISERROR(SEARCH("軽症",Q11)))</formula>
    </cfRule>
  </conditionalFormatting>
  <conditionalFormatting sqref="Q13">
    <cfRule type="containsText" dxfId="24" priority="25" operator="containsText" text="自立">
      <formula>NOT(ISERROR(SEARCH("自立",Q13)))</formula>
    </cfRule>
    <cfRule type="containsText" dxfId="25" priority="26" operator="containsText" text="重症">
      <formula>NOT(ISERROR(SEARCH("重症",Q13)))</formula>
    </cfRule>
    <cfRule type="containsText" dxfId="26" priority="27" operator="containsText" text="中等症">
      <formula>NOT(ISERROR(SEARCH("中等症",Q13)))</formula>
    </cfRule>
    <cfRule type="containsText" dxfId="27" priority="28" operator="containsText" text="軽症">
      <formula>NOT(ISERROR(SEARCH("軽症",Q13)))</formula>
    </cfRule>
  </conditionalFormatting>
  <conditionalFormatting sqref="Q16">
    <cfRule type="containsText" dxfId="20" priority="21" operator="containsText" text="自立">
      <formula>NOT(ISERROR(SEARCH("自立",Q16)))</formula>
    </cfRule>
    <cfRule type="containsText" dxfId="21" priority="22" operator="containsText" text="重症">
      <formula>NOT(ISERROR(SEARCH("重症",Q16)))</formula>
    </cfRule>
    <cfRule type="containsText" dxfId="22" priority="23" operator="containsText" text="中等症">
      <formula>NOT(ISERROR(SEARCH("中等症",Q16)))</formula>
    </cfRule>
    <cfRule type="containsText" dxfId="23" priority="24" operator="containsText" text="軽症">
      <formula>NOT(ISERROR(SEARCH("軽症",Q16)))</formula>
    </cfRule>
  </conditionalFormatting>
  <conditionalFormatting sqref="Q18">
    <cfRule type="containsText" dxfId="16" priority="17" operator="containsText" text="自立">
      <formula>NOT(ISERROR(SEARCH("自立",Q18)))</formula>
    </cfRule>
    <cfRule type="containsText" dxfId="17" priority="18" operator="containsText" text="重症">
      <formula>NOT(ISERROR(SEARCH("重症",Q18)))</formula>
    </cfRule>
    <cfRule type="containsText" dxfId="18" priority="19" operator="containsText" text="中等症">
      <formula>NOT(ISERROR(SEARCH("中等症",Q18)))</formula>
    </cfRule>
    <cfRule type="containsText" dxfId="19" priority="20" operator="containsText" text="軽症">
      <formula>NOT(ISERROR(SEARCH("軽症",Q18)))</formula>
    </cfRule>
  </conditionalFormatting>
  <conditionalFormatting sqref="Q20">
    <cfRule type="containsText" dxfId="12" priority="13" operator="containsText" text="自立">
      <formula>NOT(ISERROR(SEARCH("自立",Q20)))</formula>
    </cfRule>
    <cfRule type="containsText" dxfId="13" priority="14" operator="containsText" text="重症">
      <formula>NOT(ISERROR(SEARCH("重症",Q20)))</formula>
    </cfRule>
    <cfRule type="containsText" dxfId="14" priority="15" operator="containsText" text="中等症">
      <formula>NOT(ISERROR(SEARCH("中等症",Q20)))</formula>
    </cfRule>
    <cfRule type="containsText" dxfId="15" priority="16" operator="containsText" text="軽症">
      <formula>NOT(ISERROR(SEARCH("軽症",Q20)))</formula>
    </cfRule>
  </conditionalFormatting>
  <conditionalFormatting sqref="Q22">
    <cfRule type="containsText" dxfId="8" priority="9" operator="containsText" text="自立">
      <formula>NOT(ISERROR(SEARCH("自立",Q22)))</formula>
    </cfRule>
    <cfRule type="containsText" dxfId="9" priority="10" operator="containsText" text="重症">
      <formula>NOT(ISERROR(SEARCH("重症",Q22)))</formula>
    </cfRule>
    <cfRule type="containsText" dxfId="10" priority="11" operator="containsText" text="中等症">
      <formula>NOT(ISERROR(SEARCH("中等症",Q22)))</formula>
    </cfRule>
    <cfRule type="containsText" dxfId="11" priority="12" operator="containsText" text="軽症">
      <formula>NOT(ISERROR(SEARCH("軽症",Q22)))</formula>
    </cfRule>
  </conditionalFormatting>
  <conditionalFormatting sqref="Q24">
    <cfRule type="containsText" dxfId="4" priority="5" operator="containsText" text="自立">
      <formula>NOT(ISERROR(SEARCH("自立",Q24)))</formula>
    </cfRule>
    <cfRule type="containsText" dxfId="5" priority="6" operator="containsText" text="重症">
      <formula>NOT(ISERROR(SEARCH("重症",Q24)))</formula>
    </cfRule>
    <cfRule type="containsText" dxfId="6" priority="7" operator="containsText" text="中等症">
      <formula>NOT(ISERROR(SEARCH("中等症",Q24)))</formula>
    </cfRule>
    <cfRule type="containsText" dxfId="7" priority="8" operator="containsText" text="軽症">
      <formula>NOT(ISERROR(SEARCH("軽症",Q24)))</formula>
    </cfRule>
  </conditionalFormatting>
  <conditionalFormatting sqref="Q26">
    <cfRule type="containsText" dxfId="0" priority="1" operator="containsText" text="自立">
      <formula>NOT(ISERROR(SEARCH("自立",Q26)))</formula>
    </cfRule>
    <cfRule type="containsText" dxfId="1" priority="2" operator="containsText" text="重症">
      <formula>NOT(ISERROR(SEARCH("重症",Q26)))</formula>
    </cfRule>
    <cfRule type="containsText" dxfId="2" priority="3" operator="containsText" text="中等症">
      <formula>NOT(ISERROR(SEARCH("中等症",Q26)))</formula>
    </cfRule>
    <cfRule type="containsText" dxfId="3" priority="4" operator="containsText" text="軽症">
      <formula>NOT(ISERROR(SEARCH("軽症",Q26)))</formula>
    </cfRule>
  </conditionalFormatting>
  <pageMargins left="0.25" right="0.25" top="0.75" bottom="0.75" header="0.3" footer="0.3"/>
  <pageSetup paperSize="9" orientation="landscape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 xr:uid="{636980D4-51FA-4A03-8296-A6CB08CB5ED4}">
          <x14:formula1>
            <xm:f>点数一覧表!$AB$2:$AB$6</xm:f>
          </x14:formula1>
          <xm:sqref>P5 P3 P9 P7 P13 P11 P18 P16 P22 P20 P26 P24</xm:sqref>
        </x14:dataValidation>
        <x14:dataValidation type="list" allowBlank="1" showInputMessage="1" showErrorMessage="1" xr:uid="{34B4D0E0-6546-494E-92E7-ED5036DE3109}">
          <x14:formula1>
            <xm:f>点数一覧表!$Z$2:$Z$9</xm:f>
          </x14:formula1>
          <xm:sqref>O5 O3 O9 O7 O13 O11 O18 O16 O22 O20 O26 O24</xm:sqref>
        </x14:dataValidation>
        <x14:dataValidation type="list" allowBlank="1" showInputMessage="1" showErrorMessage="1" xr:uid="{4BD18C9B-6014-47FA-A855-09A19FA15852}">
          <x14:formula1>
            <xm:f>点数一覧表!$X$2:$X$10</xm:f>
          </x14:formula1>
          <xm:sqref>N5 N3 N9 N7 N13 N11 N18 N16 N22 N20 N26 N24</xm:sqref>
        </x14:dataValidation>
        <x14:dataValidation type="list" allowBlank="1" showInputMessage="1" showErrorMessage="1" xr:uid="{6C9F43C2-E73C-4EDE-9930-CD162270C93F}">
          <x14:formula1>
            <xm:f>点数一覧表!$T$2:$T$6</xm:f>
          </x14:formula1>
          <xm:sqref>L5 L3 L9 L7 L13 L11 L18 L16 L22 L20 L26 L24</xm:sqref>
        </x14:dataValidation>
        <x14:dataValidation type="list" allowBlank="1" showInputMessage="1" showErrorMessage="1" xr:uid="{1651C633-8D42-440F-BE15-294B627B13BC}">
          <x14:formula1>
            <xm:f>点数一覧表!$V$2:$V$7</xm:f>
          </x14:formula1>
          <xm:sqref>M5 M3 M9 M7 M13 M11 M18 M16 M22 M20 M26 M24</xm:sqref>
        </x14:dataValidation>
        <x14:dataValidation type="list" allowBlank="1" showInputMessage="1" showErrorMessage="1" xr:uid="{55F75E65-4CA5-41D1-9A47-859EC2394053}">
          <x14:formula1>
            <xm:f>点数一覧表!$R$2:$R$7</xm:f>
          </x14:formula1>
          <xm:sqref>K5 K3 K9 K7 K13 K11 K18 K16 K22 K20 K26 K24</xm:sqref>
        </x14:dataValidation>
        <x14:dataValidation type="list" allowBlank="1" showInputMessage="1" showErrorMessage="1" xr:uid="{BDC7832C-495E-44E0-927D-E7A14BF6B4BE}">
          <x14:formula1>
            <xm:f>点数一覧表!$P$2:$P$7</xm:f>
          </x14:formula1>
          <xm:sqref>J5 J3 J9 J7 J13 J11 J18 J16 J22 J20 J26 J24</xm:sqref>
        </x14:dataValidation>
        <x14:dataValidation type="list" allowBlank="1" showInputMessage="1" showErrorMessage="1" xr:uid="{29F65635-844E-4537-AC2D-83D57D668934}">
          <x14:formula1>
            <xm:f>点数一覧表!$N$2:$N$8</xm:f>
          </x14:formula1>
          <xm:sqref>I5 I3 I9 I7 I13 I11 I18 I16 I22 I20 I26 I24</xm:sqref>
        </x14:dataValidation>
        <x14:dataValidation type="list" allowBlank="1" showInputMessage="1" showErrorMessage="1" xr:uid="{1E1D0C3D-2E6B-44FA-80B3-AAEE6E58E665}">
          <x14:formula1>
            <xm:f>点数一覧表!$L$2:$L$7</xm:f>
          </x14:formula1>
          <xm:sqref>H5 H3 H9 H7 H13 H11 H18 H16 H22 H20 H26 H24</xm:sqref>
        </x14:dataValidation>
        <x14:dataValidation type="list" allowBlank="1" showInputMessage="1" showErrorMessage="1" xr:uid="{9A308FF3-FD1D-49DE-88F6-7B7A2924D43B}">
          <x14:formula1>
            <xm:f>点数一覧表!$J$2:$J$6</xm:f>
          </x14:formula1>
          <xm:sqref>G5 G3 G9 G7 G13 G11 G18 G16 G22 G20 G26 G24</xm:sqref>
        </x14:dataValidation>
        <x14:dataValidation type="list" allowBlank="1" showInputMessage="1" showErrorMessage="1" xr:uid="{C45D5C1A-4E3D-45C8-949B-907E16A127C7}">
          <x14:formula1>
            <xm:f>点数一覧表!$H$2:$H$10</xm:f>
          </x14:formula1>
          <xm:sqref>F5 F3 F9 F7 F13 F11 F18 F16 F22 F20 F26 F24</xm:sqref>
        </x14:dataValidation>
        <x14:dataValidation type="list" allowBlank="1" showInputMessage="1" showErrorMessage="1" xr:uid="{85F55B13-BEE9-42F4-8117-F20C52036DF9}">
          <x14:formula1>
            <xm:f>点数一覧表!$F$2:$F$6</xm:f>
          </x14:formula1>
          <xm:sqref>E5 E3 E9 E7 E13 E11 E18 E16 E22 E20 E26 E24</xm:sqref>
        </x14:dataValidation>
        <x14:dataValidation type="list" allowBlank="1" showInputMessage="1" showErrorMessage="1" xr:uid="{DF790089-E21C-4296-9A60-7DC18EED44AB}">
          <x14:formula1>
            <xm:f>点数一覧表!$D$2:$D$6</xm:f>
          </x14:formula1>
          <xm:sqref>D5 D3 D9 D7 D13 D11 D18 D16 D22 D20 D26 D24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CF44B-0B12-4774-8983-D8277D53AC15}">
  <dimension ref="A1:AC12"/>
  <sheetViews>
    <sheetView zoomScale="55" zoomScaleNormal="55" workbookViewId="0">
      <selection activeCell="A2" sqref="A2"/>
    </sheetView>
  </sheetViews>
  <sheetFormatPr defaultRowHeight="14.5" x14ac:dyDescent="0.55000000000000004"/>
  <cols>
    <col min="1" max="9" width="8.6640625" style="2"/>
    <col min="10" max="10" width="9.4140625" style="2" customWidth="1"/>
    <col min="11" max="13" width="8.6640625" style="2"/>
    <col min="14" max="14" width="12.1640625" style="2" customWidth="1"/>
    <col min="15" max="16384" width="8.6640625" style="2"/>
  </cols>
  <sheetData>
    <row r="1" spans="1:29" x14ac:dyDescent="0.55000000000000004">
      <c r="A1" s="14" t="s">
        <v>0</v>
      </c>
      <c r="B1" s="14" t="s">
        <v>1</v>
      </c>
      <c r="C1" s="14" t="s">
        <v>2</v>
      </c>
      <c r="D1" s="14" t="s">
        <v>3</v>
      </c>
      <c r="E1" s="14" t="s">
        <v>19</v>
      </c>
      <c r="F1" s="14" t="s">
        <v>4</v>
      </c>
      <c r="G1" s="14" t="s">
        <v>19</v>
      </c>
      <c r="H1" s="14" t="s">
        <v>5</v>
      </c>
      <c r="I1" s="14" t="s">
        <v>19</v>
      </c>
      <c r="J1" s="14" t="s">
        <v>6</v>
      </c>
      <c r="K1" s="14" t="s">
        <v>19</v>
      </c>
      <c r="L1" s="14" t="s">
        <v>7</v>
      </c>
      <c r="M1" s="14" t="s">
        <v>19</v>
      </c>
      <c r="N1" s="14" t="s">
        <v>8</v>
      </c>
      <c r="O1" s="14" t="s">
        <v>19</v>
      </c>
      <c r="P1" s="14" t="s">
        <v>9</v>
      </c>
      <c r="Q1" s="14" t="s">
        <v>19</v>
      </c>
      <c r="R1" s="14" t="s">
        <v>10</v>
      </c>
      <c r="S1" s="14" t="s">
        <v>19</v>
      </c>
      <c r="T1" s="14" t="s">
        <v>40</v>
      </c>
      <c r="U1" s="14" t="s">
        <v>19</v>
      </c>
      <c r="V1" s="14" t="s">
        <v>11</v>
      </c>
      <c r="W1" s="14" t="s">
        <v>19</v>
      </c>
      <c r="X1" s="14" t="s">
        <v>12</v>
      </c>
      <c r="Y1" s="14" t="s">
        <v>19</v>
      </c>
      <c r="Z1" s="14" t="s">
        <v>13</v>
      </c>
      <c r="AA1" s="14" t="s">
        <v>19</v>
      </c>
      <c r="AB1" s="14" t="s">
        <v>14</v>
      </c>
      <c r="AC1" s="14" t="s">
        <v>19</v>
      </c>
    </row>
    <row r="2" spans="1:29" x14ac:dyDescent="0.55000000000000004">
      <c r="A2" s="49"/>
      <c r="B2" s="49"/>
      <c r="C2" s="49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5"/>
      <c r="Y2" s="45"/>
      <c r="Z2" s="45"/>
      <c r="AA2" s="45"/>
      <c r="AB2" s="45"/>
      <c r="AC2" s="45"/>
    </row>
    <row r="3" spans="1:29" x14ac:dyDescent="0.55000000000000004">
      <c r="A3" s="50"/>
      <c r="B3" s="50"/>
      <c r="C3" s="50"/>
      <c r="D3" s="45" t="s">
        <v>15</v>
      </c>
      <c r="E3" s="45">
        <v>0</v>
      </c>
      <c r="F3" s="45" t="s">
        <v>15</v>
      </c>
      <c r="G3" s="45">
        <v>0</v>
      </c>
      <c r="H3" s="45" t="s">
        <v>15</v>
      </c>
      <c r="I3" s="45">
        <v>0</v>
      </c>
      <c r="J3" s="45" t="s">
        <v>15</v>
      </c>
      <c r="K3" s="45">
        <v>0</v>
      </c>
      <c r="L3" s="45" t="s">
        <v>15</v>
      </c>
      <c r="M3" s="45">
        <v>0</v>
      </c>
      <c r="N3" s="45" t="s">
        <v>15</v>
      </c>
      <c r="O3" s="45">
        <v>0</v>
      </c>
      <c r="P3" s="45" t="s">
        <v>15</v>
      </c>
      <c r="Q3" s="45">
        <v>0</v>
      </c>
      <c r="R3" s="45" t="s">
        <v>15</v>
      </c>
      <c r="S3" s="45">
        <v>0</v>
      </c>
      <c r="T3" s="45" t="s">
        <v>15</v>
      </c>
      <c r="U3" s="45">
        <v>0</v>
      </c>
      <c r="V3" s="45" t="s">
        <v>15</v>
      </c>
      <c r="W3" s="45">
        <v>0</v>
      </c>
      <c r="X3" s="45" t="s">
        <v>15</v>
      </c>
      <c r="Y3" s="45">
        <v>0</v>
      </c>
      <c r="Z3" s="45" t="s">
        <v>15</v>
      </c>
      <c r="AA3" s="45">
        <v>0</v>
      </c>
      <c r="AB3" s="45" t="s">
        <v>15</v>
      </c>
      <c r="AC3" s="45">
        <v>0</v>
      </c>
    </row>
    <row r="4" spans="1:29" x14ac:dyDescent="0.55000000000000004">
      <c r="A4" s="51"/>
      <c r="B4" s="51"/>
      <c r="C4" s="51"/>
      <c r="D4" s="46" t="s">
        <v>16</v>
      </c>
      <c r="E4" s="46">
        <v>2</v>
      </c>
      <c r="F4" s="46" t="s">
        <v>21</v>
      </c>
      <c r="G4" s="46">
        <v>1</v>
      </c>
      <c r="H4" s="46" t="s">
        <v>21</v>
      </c>
      <c r="I4" s="46">
        <v>2</v>
      </c>
      <c r="J4" s="46" t="s">
        <v>24</v>
      </c>
      <c r="K4" s="46">
        <v>2</v>
      </c>
      <c r="L4" s="46" t="s">
        <v>21</v>
      </c>
      <c r="M4" s="46">
        <v>2</v>
      </c>
      <c r="N4" s="46" t="s">
        <v>21</v>
      </c>
      <c r="O4" s="46">
        <v>2</v>
      </c>
      <c r="P4" s="46" t="s">
        <v>21</v>
      </c>
      <c r="Q4" s="46">
        <v>2</v>
      </c>
      <c r="R4" s="46" t="s">
        <v>21</v>
      </c>
      <c r="S4" s="46">
        <v>2</v>
      </c>
      <c r="T4" s="47" t="s">
        <v>42</v>
      </c>
      <c r="U4" s="46">
        <v>1</v>
      </c>
      <c r="V4" s="46" t="s">
        <v>21</v>
      </c>
      <c r="W4" s="46">
        <v>1</v>
      </c>
      <c r="X4" s="48" t="s">
        <v>47</v>
      </c>
      <c r="Y4" s="45">
        <v>2</v>
      </c>
      <c r="Z4" s="45" t="s">
        <v>53</v>
      </c>
      <c r="AA4" s="45">
        <v>2</v>
      </c>
      <c r="AB4" s="45" t="s">
        <v>57</v>
      </c>
      <c r="AC4" s="45">
        <v>2</v>
      </c>
    </row>
    <row r="5" spans="1:29" x14ac:dyDescent="0.55000000000000004">
      <c r="A5" s="15"/>
      <c r="B5" s="15"/>
      <c r="C5" s="15"/>
      <c r="D5" s="18" t="s">
        <v>18</v>
      </c>
      <c r="E5" s="18">
        <v>4</v>
      </c>
      <c r="F5" s="18" t="s">
        <v>22</v>
      </c>
      <c r="G5" s="18">
        <v>2</v>
      </c>
      <c r="H5" s="18" t="s">
        <v>24</v>
      </c>
      <c r="I5" s="18">
        <v>4</v>
      </c>
      <c r="J5" s="18" t="s">
        <v>31</v>
      </c>
      <c r="K5" s="18">
        <v>4</v>
      </c>
      <c r="L5" s="18" t="s">
        <v>24</v>
      </c>
      <c r="M5" s="18">
        <v>4</v>
      </c>
      <c r="N5" s="18" t="s">
        <v>24</v>
      </c>
      <c r="O5" s="18">
        <v>4</v>
      </c>
      <c r="P5" s="18" t="s">
        <v>24</v>
      </c>
      <c r="Q5" s="18">
        <v>4</v>
      </c>
      <c r="R5" s="18" t="s">
        <v>24</v>
      </c>
      <c r="S5" s="18">
        <v>4</v>
      </c>
      <c r="T5" s="19" t="s">
        <v>41</v>
      </c>
      <c r="U5" s="18">
        <v>2</v>
      </c>
      <c r="V5" s="18" t="s">
        <v>24</v>
      </c>
      <c r="W5" s="18">
        <v>2</v>
      </c>
      <c r="X5" s="52" t="s">
        <v>50</v>
      </c>
      <c r="Y5" s="45">
        <v>4</v>
      </c>
      <c r="Z5" s="18" t="s">
        <v>56</v>
      </c>
      <c r="AA5" s="18">
        <v>4</v>
      </c>
      <c r="AB5" s="18" t="s">
        <v>24</v>
      </c>
      <c r="AC5" s="18">
        <v>4</v>
      </c>
    </row>
    <row r="6" spans="1:29" x14ac:dyDescent="0.55000000000000004">
      <c r="A6" s="15"/>
      <c r="B6" s="15"/>
      <c r="C6" s="15"/>
      <c r="D6" s="25" t="s">
        <v>17</v>
      </c>
      <c r="E6" s="25">
        <v>6</v>
      </c>
      <c r="F6" s="25" t="s">
        <v>23</v>
      </c>
      <c r="G6" s="25">
        <v>3</v>
      </c>
      <c r="H6" s="20" t="s">
        <v>26</v>
      </c>
      <c r="I6" s="18">
        <v>6</v>
      </c>
      <c r="J6" s="25" t="s">
        <v>32</v>
      </c>
      <c r="K6" s="25">
        <v>6</v>
      </c>
      <c r="L6" s="18" t="s">
        <v>25</v>
      </c>
      <c r="M6" s="18">
        <v>6</v>
      </c>
      <c r="N6" s="18" t="s">
        <v>22</v>
      </c>
      <c r="O6" s="18">
        <v>6</v>
      </c>
      <c r="P6" s="18" t="s">
        <v>22</v>
      </c>
      <c r="Q6" s="18">
        <v>6</v>
      </c>
      <c r="R6" s="18" t="s">
        <v>22</v>
      </c>
      <c r="S6" s="18">
        <v>6</v>
      </c>
      <c r="T6" s="25" t="s">
        <v>43</v>
      </c>
      <c r="U6" s="25">
        <v>3</v>
      </c>
      <c r="V6" s="18" t="s">
        <v>38</v>
      </c>
      <c r="W6" s="18">
        <v>3</v>
      </c>
      <c r="X6" s="19" t="s">
        <v>46</v>
      </c>
      <c r="Y6" s="18">
        <v>6</v>
      </c>
      <c r="Z6" s="18" t="s">
        <v>52</v>
      </c>
      <c r="AA6" s="18">
        <v>6</v>
      </c>
      <c r="AB6" s="25" t="s">
        <v>58</v>
      </c>
      <c r="AC6" s="25">
        <v>6</v>
      </c>
    </row>
    <row r="7" spans="1:29" x14ac:dyDescent="0.55000000000000004">
      <c r="A7" s="15"/>
      <c r="B7" s="15"/>
      <c r="C7" s="15"/>
      <c r="D7" s="15"/>
      <c r="E7" s="15"/>
      <c r="F7" s="15"/>
      <c r="G7" s="15"/>
      <c r="H7" s="26" t="s">
        <v>30</v>
      </c>
      <c r="I7" s="25">
        <v>8</v>
      </c>
      <c r="J7" s="15"/>
      <c r="K7" s="15"/>
      <c r="L7" s="25" t="s">
        <v>33</v>
      </c>
      <c r="M7" s="25">
        <v>8</v>
      </c>
      <c r="N7" s="25" t="s">
        <v>35</v>
      </c>
      <c r="O7" s="25">
        <v>8</v>
      </c>
      <c r="P7" s="25" t="s">
        <v>37</v>
      </c>
      <c r="Q7" s="25">
        <v>8</v>
      </c>
      <c r="R7" s="25" t="s">
        <v>37</v>
      </c>
      <c r="S7" s="25">
        <v>8</v>
      </c>
      <c r="T7" s="15"/>
      <c r="U7" s="15"/>
      <c r="V7" s="25" t="s">
        <v>39</v>
      </c>
      <c r="W7" s="25">
        <v>4</v>
      </c>
      <c r="X7" s="21" t="s">
        <v>45</v>
      </c>
      <c r="Y7" s="18">
        <v>8</v>
      </c>
      <c r="Z7" s="18" t="s">
        <v>44</v>
      </c>
      <c r="AA7" s="18">
        <v>8</v>
      </c>
      <c r="AB7" s="15"/>
      <c r="AC7" s="15"/>
    </row>
    <row r="8" spans="1:29" x14ac:dyDescent="0.55000000000000004">
      <c r="A8" s="15"/>
      <c r="B8" s="15"/>
      <c r="C8" s="15"/>
      <c r="D8" s="15"/>
      <c r="E8" s="15"/>
      <c r="F8" s="15"/>
      <c r="G8" s="15"/>
      <c r="H8" s="23" t="s">
        <v>27</v>
      </c>
      <c r="I8" s="22">
        <v>8</v>
      </c>
      <c r="J8" s="15"/>
      <c r="K8" s="15"/>
      <c r="L8" s="15"/>
      <c r="M8" s="15"/>
      <c r="N8" s="22" t="s">
        <v>36</v>
      </c>
      <c r="O8" s="22">
        <v>10</v>
      </c>
      <c r="P8" s="15"/>
      <c r="Q8" s="15"/>
      <c r="R8" s="15"/>
      <c r="S8" s="15"/>
      <c r="T8" s="15"/>
      <c r="U8" s="15"/>
      <c r="V8" s="15"/>
      <c r="W8" s="15"/>
      <c r="X8" s="27" t="s">
        <v>48</v>
      </c>
      <c r="Y8" s="25">
        <v>10</v>
      </c>
      <c r="Z8" s="25" t="s">
        <v>54</v>
      </c>
      <c r="AA8" s="25">
        <v>10</v>
      </c>
      <c r="AB8" s="15"/>
      <c r="AC8" s="15"/>
    </row>
    <row r="9" spans="1:29" x14ac:dyDescent="0.55000000000000004">
      <c r="A9" s="15"/>
      <c r="B9" s="15"/>
      <c r="C9" s="15"/>
      <c r="D9" s="15"/>
      <c r="E9" s="15"/>
      <c r="F9" s="15"/>
      <c r="G9" s="15"/>
      <c r="H9" s="23" t="s">
        <v>28</v>
      </c>
      <c r="I9" s="22">
        <v>10</v>
      </c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23" t="s">
        <v>51</v>
      </c>
      <c r="Y9" s="22">
        <v>12</v>
      </c>
      <c r="Z9" s="28" t="s">
        <v>55</v>
      </c>
      <c r="AA9" s="22">
        <v>12</v>
      </c>
      <c r="AB9" s="15"/>
      <c r="AC9" s="15"/>
    </row>
    <row r="10" spans="1:29" x14ac:dyDescent="0.55000000000000004">
      <c r="A10" s="16"/>
      <c r="B10" s="16"/>
      <c r="C10" s="16"/>
      <c r="D10" s="16"/>
      <c r="E10" s="16"/>
      <c r="F10" s="16"/>
      <c r="G10" s="16"/>
      <c r="H10" s="24" t="s">
        <v>29</v>
      </c>
      <c r="I10" s="24">
        <v>12</v>
      </c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24" t="s">
        <v>49</v>
      </c>
      <c r="Y10" s="24">
        <v>14</v>
      </c>
      <c r="Z10" s="16"/>
      <c r="AA10" s="16"/>
      <c r="AB10" s="16"/>
      <c r="AC10" s="16"/>
    </row>
    <row r="12" spans="1:29" x14ac:dyDescent="0.55000000000000004">
      <c r="U12" s="43"/>
      <c r="V12" s="17" t="s">
        <v>61</v>
      </c>
      <c r="W12" s="29"/>
      <c r="X12" s="17" t="s">
        <v>62</v>
      </c>
      <c r="Y12" s="30"/>
      <c r="Z12" s="17" t="s">
        <v>59</v>
      </c>
    </row>
  </sheetData>
  <sheetProtection algorithmName="SHA-512" hashValue="yYfKL0CSd2rhS0gAJSLH/OuxMwBmT+SPfJtPXhFzPn4/bqhGsAYPOQAEDSo54rLnLxCjrs9IaN/kIALTNUGs8g==" saltValue="er3+I+msU4/P1ISPpeBgSw==" spinCount="100000" sheet="1" objects="1" scenarios="1"/>
  <phoneticPr fontId="1"/>
  <pageMargins left="0.25" right="0.25" top="0.75" bottom="0.75" header="0.3" footer="0.3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F9E63-91D4-4831-BAE8-F836D350B263}">
  <dimension ref="A1:Q27"/>
  <sheetViews>
    <sheetView zoomScale="55" zoomScaleNormal="55" workbookViewId="0">
      <selection activeCell="A3" sqref="A3:A4"/>
    </sheetView>
  </sheetViews>
  <sheetFormatPr defaultRowHeight="17.5" x14ac:dyDescent="0.55000000000000004"/>
  <cols>
    <col min="1" max="1" width="4.58203125" style="4" customWidth="1"/>
    <col min="2" max="2" width="8.08203125" style="4" customWidth="1"/>
    <col min="3" max="3" width="7.58203125" style="4" customWidth="1"/>
    <col min="4" max="4" width="7.33203125" style="4" customWidth="1"/>
    <col min="5" max="5" width="7" style="4" customWidth="1"/>
    <col min="6" max="6" width="8.58203125" style="4" customWidth="1"/>
    <col min="7" max="7" width="8.5" style="4" customWidth="1"/>
    <col min="8" max="8" width="7.4140625" style="4" customWidth="1"/>
    <col min="9" max="9" width="11.58203125" style="4" customWidth="1"/>
    <col min="10" max="10" width="7.33203125" style="4" customWidth="1"/>
    <col min="11" max="11" width="7.25" style="4" customWidth="1"/>
    <col min="12" max="12" width="9.08203125" style="12" customWidth="1"/>
    <col min="13" max="13" width="8.08203125" style="4" customWidth="1"/>
    <col min="14" max="14" width="8.4140625" style="4" customWidth="1"/>
    <col min="15" max="16" width="8.08203125" style="4" customWidth="1"/>
    <col min="17" max="17" width="4.33203125" style="4" customWidth="1"/>
    <col min="18" max="16384" width="8.6640625" style="1"/>
  </cols>
  <sheetData>
    <row r="1" spans="1:17" x14ac:dyDescent="0.55000000000000004">
      <c r="A1" s="38" t="s">
        <v>60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7" s="3" customFormat="1" x14ac:dyDescent="0.55000000000000004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34</v>
      </c>
      <c r="K2" s="9" t="s">
        <v>10</v>
      </c>
      <c r="L2" s="11" t="s">
        <v>40</v>
      </c>
      <c r="M2" s="9" t="s">
        <v>11</v>
      </c>
      <c r="N2" s="9" t="s">
        <v>12</v>
      </c>
      <c r="O2" s="9" t="s">
        <v>13</v>
      </c>
      <c r="P2" s="9" t="s">
        <v>14</v>
      </c>
      <c r="Q2" s="10" t="s">
        <v>20</v>
      </c>
    </row>
    <row r="3" spans="1:17" ht="16.5" customHeight="1" x14ac:dyDescent="0.55000000000000004">
      <c r="A3" s="41"/>
      <c r="B3" s="41"/>
      <c r="C3" s="41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s="2" customFormat="1" ht="16.5" customHeight="1" x14ac:dyDescent="0.55000000000000004">
      <c r="A4" s="42"/>
      <c r="B4" s="42"/>
      <c r="C4" s="42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</row>
    <row r="5" spans="1:17" x14ac:dyDescent="0.55000000000000004">
      <c r="A5" s="41"/>
      <c r="B5" s="41"/>
      <c r="C5" s="41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</row>
    <row r="6" spans="1:17" x14ac:dyDescent="0.55000000000000004">
      <c r="A6" s="42"/>
      <c r="B6" s="42"/>
      <c r="C6" s="42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</row>
    <row r="7" spans="1:17" x14ac:dyDescent="0.55000000000000004">
      <c r="A7" s="41"/>
      <c r="B7" s="41"/>
      <c r="C7" s="41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</row>
    <row r="8" spans="1:17" x14ac:dyDescent="0.55000000000000004">
      <c r="A8" s="42"/>
      <c r="B8" s="42"/>
      <c r="C8" s="42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x14ac:dyDescent="0.55000000000000004">
      <c r="A9" s="41"/>
      <c r="B9" s="41"/>
      <c r="C9" s="41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</row>
    <row r="10" spans="1:17" x14ac:dyDescent="0.55000000000000004">
      <c r="A10" s="42"/>
      <c r="B10" s="42"/>
      <c r="C10" s="42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</row>
    <row r="11" spans="1:17" x14ac:dyDescent="0.55000000000000004">
      <c r="A11" s="41"/>
      <c r="B11" s="41"/>
      <c r="C11" s="41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</row>
    <row r="12" spans="1:17" x14ac:dyDescent="0.55000000000000004">
      <c r="A12" s="42"/>
      <c r="B12" s="42"/>
      <c r="C12" s="42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</row>
    <row r="13" spans="1:17" x14ac:dyDescent="0.55000000000000004">
      <c r="A13" s="41"/>
      <c r="B13" s="41"/>
      <c r="C13" s="41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</row>
    <row r="14" spans="1:17" x14ac:dyDescent="0.55000000000000004">
      <c r="A14" s="42"/>
      <c r="B14" s="42"/>
      <c r="C14" s="42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7" x14ac:dyDescent="0.55000000000000004">
      <c r="A15" s="9" t="s">
        <v>0</v>
      </c>
      <c r="B15" s="9" t="s">
        <v>1</v>
      </c>
      <c r="C15" s="9" t="s">
        <v>2</v>
      </c>
      <c r="D15" s="9" t="s">
        <v>3</v>
      </c>
      <c r="E15" s="9" t="s">
        <v>4</v>
      </c>
      <c r="F15" s="9" t="s">
        <v>5</v>
      </c>
      <c r="G15" s="9" t="s">
        <v>6</v>
      </c>
      <c r="H15" s="9" t="s">
        <v>7</v>
      </c>
      <c r="I15" s="9" t="s">
        <v>8</v>
      </c>
      <c r="J15" s="9" t="s">
        <v>34</v>
      </c>
      <c r="K15" s="9" t="s">
        <v>10</v>
      </c>
      <c r="L15" s="11" t="s">
        <v>40</v>
      </c>
      <c r="M15" s="9" t="s">
        <v>11</v>
      </c>
      <c r="N15" s="9" t="s">
        <v>12</v>
      </c>
      <c r="O15" s="9" t="s">
        <v>13</v>
      </c>
      <c r="P15" s="9" t="s">
        <v>14</v>
      </c>
      <c r="Q15" s="10" t="s">
        <v>20</v>
      </c>
    </row>
    <row r="16" spans="1:17" x14ac:dyDescent="0.55000000000000004">
      <c r="A16" s="41"/>
      <c r="B16" s="41"/>
      <c r="C16" s="41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</row>
    <row r="17" spans="1:17" x14ac:dyDescent="0.55000000000000004">
      <c r="A17" s="42"/>
      <c r="B17" s="42"/>
      <c r="C17" s="42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</row>
    <row r="18" spans="1:17" x14ac:dyDescent="0.55000000000000004">
      <c r="A18" s="41"/>
      <c r="B18" s="41"/>
      <c r="C18" s="41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</row>
    <row r="19" spans="1:17" x14ac:dyDescent="0.55000000000000004">
      <c r="A19" s="42"/>
      <c r="B19" s="42"/>
      <c r="C19" s="42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</row>
    <row r="20" spans="1:17" x14ac:dyDescent="0.55000000000000004">
      <c r="A20" s="41"/>
      <c r="B20" s="41"/>
      <c r="C20" s="41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</row>
    <row r="21" spans="1:17" x14ac:dyDescent="0.55000000000000004">
      <c r="A21" s="42"/>
      <c r="B21" s="42"/>
      <c r="C21" s="42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</row>
    <row r="22" spans="1:17" x14ac:dyDescent="0.55000000000000004">
      <c r="A22" s="41"/>
      <c r="B22" s="41"/>
      <c r="C22" s="41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</row>
    <row r="23" spans="1:17" x14ac:dyDescent="0.55000000000000004">
      <c r="A23" s="42"/>
      <c r="B23" s="42"/>
      <c r="C23" s="42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</row>
    <row r="24" spans="1:17" x14ac:dyDescent="0.55000000000000004">
      <c r="A24" s="41"/>
      <c r="B24" s="41"/>
      <c r="C24" s="41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</row>
    <row r="25" spans="1:17" x14ac:dyDescent="0.55000000000000004">
      <c r="A25" s="42"/>
      <c r="B25" s="42"/>
      <c r="C25" s="42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</row>
    <row r="26" spans="1:17" x14ac:dyDescent="0.55000000000000004">
      <c r="A26" s="41"/>
      <c r="B26" s="41"/>
      <c r="C26" s="41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</row>
    <row r="27" spans="1:17" x14ac:dyDescent="0.55000000000000004">
      <c r="A27" s="42"/>
      <c r="B27" s="42"/>
      <c r="C27" s="42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</row>
  </sheetData>
  <sheetProtection algorithmName="SHA-512" hashValue="4V1cqxVh390vO3ch++YdlxF8IxHsNqocI1hoHw5n6MW+tqYvqRVY6EXSe08RUOOKrdWFDs2l5VTYneqZJZnAPA==" saltValue="4UAacVah2j7QPvNMyfq55Q==" spinCount="100000" sheet="1" objects="1" scenarios="1"/>
  <mergeCells count="205">
    <mergeCell ref="C5:C6"/>
    <mergeCell ref="B5:B6"/>
    <mergeCell ref="A5:A6"/>
    <mergeCell ref="D3:D4"/>
    <mergeCell ref="A24:A25"/>
    <mergeCell ref="B24:B25"/>
    <mergeCell ref="C24:C25"/>
    <mergeCell ref="A16:A17"/>
    <mergeCell ref="B16:B17"/>
    <mergeCell ref="C16:C17"/>
    <mergeCell ref="A18:A19"/>
    <mergeCell ref="B18:B19"/>
    <mergeCell ref="C18:C19"/>
    <mergeCell ref="A11:A12"/>
    <mergeCell ref="B11:B12"/>
    <mergeCell ref="C11:C12"/>
    <mergeCell ref="A13:A14"/>
    <mergeCell ref="B13:B14"/>
    <mergeCell ref="C13:C14"/>
    <mergeCell ref="A7:A8"/>
    <mergeCell ref="B7:B8"/>
    <mergeCell ref="C7:C8"/>
    <mergeCell ref="A9:A10"/>
    <mergeCell ref="B9:B10"/>
    <mergeCell ref="A26:A27"/>
    <mergeCell ref="B26:B27"/>
    <mergeCell ref="C26:C27"/>
    <mergeCell ref="A20:A21"/>
    <mergeCell ref="B20:B21"/>
    <mergeCell ref="C20:C21"/>
    <mergeCell ref="A22:A23"/>
    <mergeCell ref="B22:B23"/>
    <mergeCell ref="C22:C23"/>
    <mergeCell ref="C9:C10"/>
    <mergeCell ref="A1:Q1"/>
    <mergeCell ref="A3:A4"/>
    <mergeCell ref="B3:B4"/>
    <mergeCell ref="C3:C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G7:G8"/>
    <mergeCell ref="H7:H8"/>
    <mergeCell ref="Q3:Q4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N7:N8"/>
    <mergeCell ref="O7:O8"/>
    <mergeCell ref="P7:P8"/>
    <mergeCell ref="Q7:Q8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I7:I8"/>
    <mergeCell ref="J7:J8"/>
    <mergeCell ref="K7:K8"/>
    <mergeCell ref="L7:L8"/>
    <mergeCell ref="M7:M8"/>
    <mergeCell ref="D7:D8"/>
    <mergeCell ref="E7:E8"/>
    <mergeCell ref="F7:F8"/>
    <mergeCell ref="G13:G14"/>
    <mergeCell ref="H13:H14"/>
    <mergeCell ref="P9:P10"/>
    <mergeCell ref="Q9:Q10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N13:N14"/>
    <mergeCell ref="O13:O14"/>
    <mergeCell ref="P13:P14"/>
    <mergeCell ref="Q13:Q14"/>
    <mergeCell ref="D13:D14"/>
    <mergeCell ref="E13:E14"/>
    <mergeCell ref="F13:F14"/>
    <mergeCell ref="D16:D17"/>
    <mergeCell ref="E16:E17"/>
    <mergeCell ref="F16:F17"/>
    <mergeCell ref="G16:G17"/>
    <mergeCell ref="H16:H17"/>
    <mergeCell ref="I16:I17"/>
    <mergeCell ref="N20:N21"/>
    <mergeCell ref="O20:O21"/>
    <mergeCell ref="P20:P21"/>
    <mergeCell ref="Q20:Q21"/>
    <mergeCell ref="M16:M17"/>
    <mergeCell ref="N16:N17"/>
    <mergeCell ref="O16:O17"/>
    <mergeCell ref="I13:I14"/>
    <mergeCell ref="J13:J14"/>
    <mergeCell ref="K13:K14"/>
    <mergeCell ref="L13:L14"/>
    <mergeCell ref="M13:M14"/>
    <mergeCell ref="J16:J17"/>
    <mergeCell ref="K16:K17"/>
    <mergeCell ref="L16:L17"/>
    <mergeCell ref="P16:P17"/>
    <mergeCell ref="Q16:Q17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Q18:Q19"/>
    <mergeCell ref="I20:I21"/>
    <mergeCell ref="J20:J21"/>
    <mergeCell ref="K20:K21"/>
    <mergeCell ref="L20:L21"/>
    <mergeCell ref="M20:M21"/>
    <mergeCell ref="D20:D21"/>
    <mergeCell ref="E20:E21"/>
    <mergeCell ref="F20:F21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G20:G21"/>
    <mergeCell ref="H20:H21"/>
    <mergeCell ref="P22:P23"/>
    <mergeCell ref="Q22:Q23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P24:P25"/>
    <mergeCell ref="Q24:Q25"/>
    <mergeCell ref="M22:M23"/>
    <mergeCell ref="N22:N23"/>
    <mergeCell ref="O22:O23"/>
    <mergeCell ref="Q26:Q27"/>
    <mergeCell ref="I26:I27"/>
    <mergeCell ref="J26:J27"/>
    <mergeCell ref="K26:K27"/>
    <mergeCell ref="L26:L27"/>
    <mergeCell ref="M26:M27"/>
    <mergeCell ref="D26:D27"/>
    <mergeCell ref="E26:E27"/>
    <mergeCell ref="F26:F27"/>
    <mergeCell ref="G26:G27"/>
    <mergeCell ref="H26:H27"/>
    <mergeCell ref="N26:N27"/>
    <mergeCell ref="O26:O27"/>
    <mergeCell ref="P26:P27"/>
  </mergeCells>
  <phoneticPr fontId="1"/>
  <pageMargins left="0.25" right="0.25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入力用</vt:lpstr>
      <vt:lpstr>点数一覧表</vt:lpstr>
      <vt:lpstr>手書き用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なんでなんだナーシング</dc:creator>
  <cp:lastModifiedBy>なんでなんだナーシング</cp:lastModifiedBy>
  <cp:lastPrinted>2022-12-11T02:45:31Z</cp:lastPrinted>
  <dcterms:created xsi:type="dcterms:W3CDTF">2022-11-26T12:31:18Z</dcterms:created>
  <dcterms:modified xsi:type="dcterms:W3CDTF">2022-12-20T01:38:30Z</dcterms:modified>
</cp:coreProperties>
</file>